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setusuido\Desktop\入札参加資格 関係\H31.32 入札参加資格審査申請\1-1) 申請様式\"/>
    </mc:Choice>
  </mc:AlternateContent>
  <bookViews>
    <workbookView xWindow="-15" yWindow="15" windowWidth="9165" windowHeight="6270" tabRatio="949" firstSheet="4" activeTab="12"/>
  </bookViews>
  <sheets>
    <sheet name="1申請書" sheetId="1" r:id="rId1"/>
    <sheet name="1申請書【例】" sheetId="40" r:id="rId2"/>
    <sheet name="４営業所一覧表" sheetId="58" r:id="rId3"/>
    <sheet name="４営業所一覧表【例】" sheetId="59" r:id="rId4"/>
    <sheet name="８総括表" sheetId="48" r:id="rId5"/>
    <sheet name="８総括表【例】" sheetId="20" r:id="rId6"/>
    <sheet name="９委任状" sheetId="60" r:id="rId7"/>
    <sheet name="９委任状【例】" sheetId="61" r:id="rId8"/>
    <sheet name="１１使用印鑑届" sheetId="62" r:id="rId9"/>
    <sheet name="１１使用印鑑届【例】" sheetId="63" r:id="rId10"/>
    <sheet name="１２暴力団排除誓約書" sheetId="64" r:id="rId11"/>
    <sheet name="１２暴力団排除誓約書【例】" sheetId="65" r:id="rId12"/>
    <sheet name="変更届" sheetId="66" r:id="rId13"/>
    <sheet name="変更届【例】" sheetId="67" r:id="rId14"/>
  </sheets>
  <definedNames>
    <definedName name="_xlnm._FilterDatabase" localSheetId="12" hidden="1">変更届!#REF!</definedName>
    <definedName name="_xlnm._FilterDatabase" localSheetId="13" hidden="1">変更届【例】!#REF!</definedName>
    <definedName name="_xlnm.Print_Area" localSheetId="0">'1申請書'!$A$1:$N$41</definedName>
    <definedName name="_xlnm.Print_Area" localSheetId="2">'４営業所一覧表'!$A$1:$E$33</definedName>
    <definedName name="_xlnm.Print_Area" localSheetId="3">'４営業所一覧表【例】'!$A$1:$E$33</definedName>
    <definedName name="_xlnm.Print_Area" localSheetId="7">'９委任状【例】'!$A$1:$I$32</definedName>
    <definedName name="_xlnm.Print_Area" localSheetId="12">変更届!$A$1:$AE$52</definedName>
    <definedName name="_xlnm.Print_Area" localSheetId="13">変更届【例】!$A$1:$AE$52</definedName>
    <definedName name="該当なし" localSheetId="13">#REF!</definedName>
    <definedName name="該当なし">#REF!</definedName>
  </definedNames>
  <calcPr calcId="152511"/>
</workbook>
</file>

<file path=xl/calcChain.xml><?xml version="1.0" encoding="utf-8"?>
<calcChain xmlns="http://schemas.openxmlformats.org/spreadsheetml/2006/main">
  <c r="S96" i="48" l="1"/>
  <c r="S142" i="48" s="1"/>
  <c r="W96" i="48"/>
  <c r="W142" i="48"/>
  <c r="W139" i="48"/>
  <c r="AI139" i="48" s="1"/>
  <c r="AG93" i="48" s="1"/>
  <c r="S139" i="48"/>
  <c r="W136" i="48"/>
  <c r="S136" i="48"/>
  <c r="AI136" i="48" s="1"/>
  <c r="AF90" i="48" s="1"/>
  <c r="W133" i="48"/>
  <c r="AI133" i="48" s="1"/>
  <c r="AE87" i="48" s="1"/>
  <c r="S133" i="48"/>
  <c r="W130" i="48"/>
  <c r="S130" i="48"/>
  <c r="W127" i="48"/>
  <c r="S127" i="48"/>
  <c r="AI127" i="48" s="1"/>
  <c r="AA81" i="48" s="1"/>
  <c r="W124" i="48"/>
  <c r="S124" i="48"/>
  <c r="AI124" i="48" s="1"/>
  <c r="S124" i="20"/>
  <c r="W96" i="20"/>
  <c r="W142" i="20" s="1"/>
  <c r="S96" i="20"/>
  <c r="S142" i="20" s="1"/>
  <c r="W139" i="20"/>
  <c r="S139" i="20"/>
  <c r="AI139" i="20" s="1"/>
  <c r="AC93" i="20" s="1"/>
  <c r="W136" i="20"/>
  <c r="S136" i="20"/>
  <c r="AI136" i="20" s="1"/>
  <c r="W133" i="20"/>
  <c r="S133" i="20"/>
  <c r="AI133" i="20"/>
  <c r="AQ133" i="20" s="1"/>
  <c r="W130" i="20"/>
  <c r="AI130" i="20" s="1"/>
  <c r="AC84" i="20" s="1"/>
  <c r="S130" i="20"/>
  <c r="W127" i="20"/>
  <c r="S127" i="20"/>
  <c r="W124" i="20"/>
  <c r="AB93" i="20"/>
  <c r="AH87" i="48"/>
  <c r="AF81" i="48"/>
  <c r="AE81" i="48"/>
  <c r="AE90" i="48"/>
  <c r="AB78" i="48" l="1"/>
  <c r="AH78" i="48"/>
  <c r="AA78" i="48"/>
  <c r="AF78" i="48"/>
  <c r="AD78" i="48"/>
  <c r="AI130" i="48"/>
  <c r="AD87" i="48"/>
  <c r="AQ133" i="48"/>
  <c r="AF133" i="48" s="1"/>
  <c r="AB87" i="48"/>
  <c r="AI124" i="20"/>
  <c r="AQ124" i="20" s="1"/>
  <c r="AA124" i="20" s="1"/>
  <c r="AI142" i="48"/>
  <c r="AA96" i="48" s="1"/>
  <c r="AQ136" i="20"/>
  <c r="AC90" i="20"/>
  <c r="AA87" i="20"/>
  <c r="AB87" i="20"/>
  <c r="AI127" i="20"/>
  <c r="AC81" i="20" s="1"/>
  <c r="AB124" i="20"/>
  <c r="AB78" i="20" s="1"/>
  <c r="AG133" i="20"/>
  <c r="AE133" i="20"/>
  <c r="AE87" i="20" s="1"/>
  <c r="AC133" i="20"/>
  <c r="AC87" i="20" s="1"/>
  <c r="AD133" i="20"/>
  <c r="AD87" i="20" s="1"/>
  <c r="AA133" i="20"/>
  <c r="AF133" i="20"/>
  <c r="AF87" i="20" s="1"/>
  <c r="AH133" i="20"/>
  <c r="AH87" i="20" s="1"/>
  <c r="AB133" i="20"/>
  <c r="AE96" i="48"/>
  <c r="AC96" i="48"/>
  <c r="AB96" i="48"/>
  <c r="AH96" i="48"/>
  <c r="AF96" i="48"/>
  <c r="AG133" i="48"/>
  <c r="AQ139" i="20"/>
  <c r="AF84" i="48"/>
  <c r="AQ130" i="48"/>
  <c r="AE84" i="48"/>
  <c r="AB93" i="48"/>
  <c r="AA93" i="48"/>
  <c r="AE93" i="48"/>
  <c r="AH93" i="48"/>
  <c r="AB133" i="48"/>
  <c r="AH84" i="48"/>
  <c r="AB84" i="48"/>
  <c r="AA90" i="20"/>
  <c r="AH81" i="48"/>
  <c r="AD81" i="48"/>
  <c r="AG90" i="48"/>
  <c r="AQ136" i="48"/>
  <c r="AC90" i="48"/>
  <c r="AB90" i="48"/>
  <c r="AD90" i="48"/>
  <c r="AC93" i="48"/>
  <c r="AB81" i="48"/>
  <c r="AG81" i="48"/>
  <c r="AD93" i="48"/>
  <c r="AH124" i="20"/>
  <c r="AH78" i="20" s="1"/>
  <c r="AE124" i="20"/>
  <c r="AE78" i="20" s="1"/>
  <c r="AG124" i="20"/>
  <c r="AG78" i="20" s="1"/>
  <c r="AQ130" i="20"/>
  <c r="AA84" i="20"/>
  <c r="AB84" i="20"/>
  <c r="AQ124" i="48"/>
  <c r="AG78" i="48"/>
  <c r="AC78" i="48"/>
  <c r="AH90" i="48"/>
  <c r="AF93" i="48"/>
  <c r="AQ139" i="48"/>
  <c r="AC81" i="48"/>
  <c r="AQ127" i="48"/>
  <c r="AE78" i="48"/>
  <c r="AD93" i="20"/>
  <c r="AA93" i="20"/>
  <c r="AD90" i="20"/>
  <c r="AB90" i="20"/>
  <c r="AF124" i="20"/>
  <c r="AF78" i="20" s="1"/>
  <c r="AA78" i="20"/>
  <c r="AG87" i="20"/>
  <c r="AA90" i="48"/>
  <c r="AI142" i="20"/>
  <c r="AA87" i="48"/>
  <c r="AG87" i="48"/>
  <c r="AC87" i="48"/>
  <c r="AF87" i="48"/>
  <c r="AE133" i="48" l="1"/>
  <c r="AD133" i="48"/>
  <c r="AA133" i="48"/>
  <c r="AG96" i="48"/>
  <c r="AQ142" i="48"/>
  <c r="AA84" i="48"/>
  <c r="AG84" i="48"/>
  <c r="AD84" i="48"/>
  <c r="AC124" i="20"/>
  <c r="AC78" i="20" s="1"/>
  <c r="AH133" i="48"/>
  <c r="AC84" i="48"/>
  <c r="AC133" i="48"/>
  <c r="AD96" i="48"/>
  <c r="AD124" i="20"/>
  <c r="AD78" i="20" s="1"/>
  <c r="AB136" i="20"/>
  <c r="AD136" i="20"/>
  <c r="AA136" i="20"/>
  <c r="AG136" i="20"/>
  <c r="AG90" i="20" s="1"/>
  <c r="AE136" i="20"/>
  <c r="AE90" i="20" s="1"/>
  <c r="AF136" i="20"/>
  <c r="AF90" i="20" s="1"/>
  <c r="AC136" i="20"/>
  <c r="AH136" i="20"/>
  <c r="AH90" i="20" s="1"/>
  <c r="AD81" i="20"/>
  <c r="AB81" i="20"/>
  <c r="AQ127" i="20"/>
  <c r="AC127" i="20" s="1"/>
  <c r="AA81" i="20"/>
  <c r="AQ142" i="20"/>
  <c r="AF127" i="48"/>
  <c r="AE127" i="48"/>
  <c r="AB127" i="48"/>
  <c r="AG127" i="48"/>
  <c r="AH127" i="48"/>
  <c r="AC127" i="48"/>
  <c r="AD127" i="48"/>
  <c r="AA127" i="48"/>
  <c r="AB130" i="20"/>
  <c r="AC130" i="20"/>
  <c r="AF130" i="20"/>
  <c r="AF84" i="20" s="1"/>
  <c r="AE130" i="20"/>
  <c r="AE84" i="20" s="1"/>
  <c r="AA130" i="20"/>
  <c r="AH130" i="20"/>
  <c r="AH84" i="20" s="1"/>
  <c r="AD130" i="20"/>
  <c r="AD84" i="20" s="1"/>
  <c r="AG130" i="20"/>
  <c r="AG84" i="20" s="1"/>
  <c r="AF130" i="48"/>
  <c r="AA130" i="48"/>
  <c r="AG130" i="48"/>
  <c r="AB130" i="48"/>
  <c r="AE130" i="48"/>
  <c r="AD130" i="48"/>
  <c r="AH130" i="48"/>
  <c r="AC130" i="48"/>
  <c r="AH142" i="48"/>
  <c r="AG142" i="48"/>
  <c r="AD142" i="48"/>
  <c r="AF142" i="48"/>
  <c r="AA142" i="48"/>
  <c r="AC142" i="48"/>
  <c r="AB142" i="48"/>
  <c r="AE142" i="48"/>
  <c r="AA139" i="48"/>
  <c r="AG139" i="48"/>
  <c r="AC139" i="48"/>
  <c r="AE139" i="48"/>
  <c r="AH139" i="48"/>
  <c r="AB139" i="48"/>
  <c r="AF139" i="48"/>
  <c r="AD139" i="48"/>
  <c r="AH124" i="48"/>
  <c r="AD124" i="48"/>
  <c r="AG124" i="48"/>
  <c r="AC124" i="48"/>
  <c r="AB124" i="48"/>
  <c r="AA124" i="48"/>
  <c r="AF124" i="48"/>
  <c r="AE124" i="48"/>
  <c r="AH136" i="48"/>
  <c r="AD136" i="48"/>
  <c r="AG136" i="48"/>
  <c r="AC136" i="48"/>
  <c r="AF136" i="48"/>
  <c r="AE136" i="48"/>
  <c r="AA136" i="48"/>
  <c r="AB136" i="48"/>
  <c r="AH139" i="20"/>
  <c r="AH93" i="20" s="1"/>
  <c r="AD139" i="20"/>
  <c r="AG139" i="20"/>
  <c r="AG93" i="20" s="1"/>
  <c r="AC139" i="20"/>
  <c r="AA139" i="20"/>
  <c r="AB139" i="20"/>
  <c r="AF139" i="20"/>
  <c r="AF93" i="20" s="1"/>
  <c r="AE139" i="20"/>
  <c r="AE93" i="20" s="1"/>
  <c r="AH127" i="20" l="1"/>
  <c r="AH81" i="20" s="1"/>
  <c r="AA127" i="20"/>
  <c r="AD127" i="20"/>
  <c r="AG127" i="20"/>
  <c r="AG81" i="20" s="1"/>
  <c r="AF127" i="20"/>
  <c r="AF81" i="20" s="1"/>
  <c r="AB127" i="20"/>
  <c r="AE127" i="20"/>
  <c r="AE81" i="20" s="1"/>
  <c r="AD142" i="20"/>
  <c r="AD96" i="20" s="1"/>
  <c r="AE142" i="20"/>
  <c r="AE96" i="20" s="1"/>
  <c r="AB142" i="20"/>
  <c r="AB96" i="20" s="1"/>
  <c r="AC142" i="20"/>
  <c r="AC96" i="20" s="1"/>
  <c r="AH142" i="20"/>
  <c r="AH96" i="20" s="1"/>
  <c r="AA142" i="20"/>
  <c r="AA96" i="20" s="1"/>
  <c r="AF142" i="20"/>
  <c r="AF96" i="20" s="1"/>
  <c r="AG142" i="20"/>
  <c r="AG96" i="20" s="1"/>
</calcChain>
</file>

<file path=xl/comments1.xml><?xml version="1.0" encoding="utf-8"?>
<comments xmlns="http://schemas.openxmlformats.org/spreadsheetml/2006/main">
  <authors>
    <author>建設水道課</author>
  </authors>
  <commentList>
    <comment ref="B11" authorId="0" shapeId="0">
      <text>
        <r>
          <rPr>
            <sz val="10"/>
            <color indexed="10"/>
            <rFont val="ＭＳ ゴシック"/>
            <family val="3"/>
            <charset val="128"/>
          </rPr>
          <t>提出日を記入。</t>
        </r>
      </text>
    </comment>
    <comment ref="G17" authorId="0" shapeId="0">
      <text>
        <r>
          <rPr>
            <sz val="10"/>
            <color indexed="10"/>
            <rFont val="ＭＳ ゴシック"/>
            <family val="3"/>
            <charset val="128"/>
          </rPr>
          <t>ふりがなも記入。</t>
        </r>
      </text>
    </comment>
    <comment ref="G23" authorId="0" shapeId="0">
      <text>
        <r>
          <rPr>
            <sz val="10"/>
            <color indexed="10"/>
            <rFont val="ＭＳ ゴシック"/>
            <family val="3"/>
            <charset val="128"/>
          </rPr>
          <t>代理申請の場合は、代理申請者の氏名・電話番号を記入。</t>
        </r>
      </text>
    </comment>
  </commentList>
</comments>
</file>

<file path=xl/comments2.xml><?xml version="1.0" encoding="utf-8"?>
<comments xmlns="http://schemas.openxmlformats.org/spreadsheetml/2006/main">
  <authors>
    <author>user</author>
    <author>建設水道課</author>
  </authors>
  <commentList>
    <comment ref="AG3" authorId="0" shapeId="0">
      <text>
        <r>
          <rPr>
            <sz val="10"/>
            <color indexed="10"/>
            <rFont val="ＭＳ Ｐゴシック"/>
            <family val="3"/>
            <charset val="128"/>
          </rPr>
          <t>審査基準日（受付日の前月末日）の日付としてください。</t>
        </r>
        <r>
          <rPr>
            <sz val="9"/>
            <color indexed="81"/>
            <rFont val="ＭＳ Ｐゴシック"/>
            <family val="3"/>
            <charset val="128"/>
          </rPr>
          <t xml:space="preserve">
</t>
        </r>
      </text>
    </comment>
    <comment ref="AQ9" authorId="0" shapeId="0">
      <text>
        <r>
          <rPr>
            <sz val="10"/>
            <color indexed="10"/>
            <rFont val="ＭＳ ゴシック"/>
            <family val="3"/>
            <charset val="128"/>
          </rPr>
          <t>希望する業種に「1」を記入
してください。</t>
        </r>
      </text>
    </comment>
    <comment ref="D11" authorId="0" shapeId="0">
      <text>
        <r>
          <rPr>
            <sz val="10"/>
            <color indexed="10"/>
            <rFont val="ＭＳ ゴシック"/>
            <family val="3"/>
            <charset val="128"/>
          </rPr>
          <t>記入の必要はありません。</t>
        </r>
      </text>
    </comment>
    <comment ref="D15" authorId="0" shapeId="0">
      <text>
        <r>
          <rPr>
            <sz val="10"/>
            <color indexed="10"/>
            <rFont val="ＭＳ ゴシック"/>
            <family val="3"/>
            <charset val="128"/>
          </rPr>
          <t>濁点は１マスに含める。</t>
        </r>
      </text>
    </comment>
    <comment ref="N19" authorId="0" shapeId="0">
      <text>
        <r>
          <rPr>
            <sz val="10"/>
            <color indexed="10"/>
            <rFont val="ＭＳ ゴシック"/>
            <family val="3"/>
            <charset val="128"/>
          </rPr>
          <t>(株)のように省略は不可です</t>
        </r>
      </text>
    </comment>
    <comment ref="D23" authorId="1" shapeId="0">
      <text>
        <r>
          <rPr>
            <sz val="10"/>
            <color indexed="10"/>
            <rFont val="ＭＳ 明朝"/>
            <family val="1"/>
            <charset val="128"/>
          </rPr>
          <t>姓と名の間は１マスあけてください。</t>
        </r>
      </text>
    </comment>
    <comment ref="D43" authorId="0" shapeId="0">
      <text>
        <r>
          <rPr>
            <sz val="10"/>
            <color indexed="10"/>
            <rFont val="ＭＳ ゴシック"/>
            <family val="3"/>
            <charset val="128"/>
          </rPr>
          <t>委任状を提出しない場合は、
項番10～14は記入不要です。</t>
        </r>
      </text>
    </comment>
    <comment ref="D63" authorId="0" shapeId="0">
      <text>
        <r>
          <rPr>
            <sz val="10"/>
            <color indexed="10"/>
            <rFont val="ＭＳ ゴシック"/>
            <family val="3"/>
            <charset val="128"/>
          </rPr>
          <t>個人事業主や財団法人・社団法人は
空欄でかまいません。</t>
        </r>
      </text>
    </comment>
    <comment ref="BH75" authorId="0" shapeId="0">
      <text>
        <r>
          <rPr>
            <sz val="10"/>
            <color indexed="10"/>
            <rFont val="ＭＳ ゴシック"/>
            <family val="3"/>
            <charset val="128"/>
          </rPr>
          <t>「その他」欄は希望する業種に対応した
コード「1～9」を記入してください。</t>
        </r>
      </text>
    </comment>
    <comment ref="AH78" authorId="0" shapeId="0">
      <text>
        <r>
          <rPr>
            <sz val="10"/>
            <color indexed="10"/>
            <rFont val="ＭＳ Ｐゴシック"/>
            <family val="3"/>
            <charset val="128"/>
          </rPr>
          <t>金額が１千億円以上の場合は、99999999千円（９が８つ）としてください。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建設水道課</author>
  </authors>
  <commentList>
    <comment ref="G4" authorId="0" shapeId="0">
      <text>
        <r>
          <rPr>
            <sz val="10"/>
            <color indexed="10"/>
            <rFont val="ＭＳ ゴシック"/>
            <family val="3"/>
            <charset val="128"/>
          </rPr>
          <t>提出日を記入。</t>
        </r>
      </text>
    </comment>
    <comment ref="C32" authorId="0" shapeId="0">
      <text>
        <r>
          <rPr>
            <sz val="10"/>
            <color indexed="10"/>
            <rFont val="ＭＳ ゴシック"/>
            <family val="3"/>
            <charset val="128"/>
          </rPr>
          <t>提出日を記入。</t>
        </r>
      </text>
    </comment>
  </commentList>
</comments>
</file>

<file path=xl/comments4.xml><?xml version="1.0" encoding="utf-8"?>
<comments xmlns="http://schemas.openxmlformats.org/spreadsheetml/2006/main">
  <authors>
    <author>建設水道課</author>
  </authors>
  <commentList>
    <comment ref="H12" authorId="0" shapeId="0">
      <text>
        <r>
          <rPr>
            <sz val="10"/>
            <color indexed="10"/>
            <rFont val="ＭＳ ゴシック"/>
            <family val="3"/>
            <charset val="128"/>
          </rPr>
          <t>契約書や請求書に、印鑑証明所で提出されている実印
以外を使用する場合に記入します。社判は不可です。</t>
        </r>
      </text>
    </comment>
    <comment ref="E34" authorId="0" shapeId="0">
      <text>
        <r>
          <rPr>
            <sz val="10"/>
            <color indexed="10"/>
            <rFont val="ＭＳ ゴシック"/>
            <family val="3"/>
            <charset val="128"/>
          </rPr>
          <t xml:space="preserve">提出日を記入。
</t>
        </r>
      </text>
    </comment>
  </commentList>
</comments>
</file>

<file path=xl/comments5.xml><?xml version="1.0" encoding="utf-8"?>
<comments xmlns="http://schemas.openxmlformats.org/spreadsheetml/2006/main">
  <authors>
    <author>建設水道課</author>
  </authors>
  <commentList>
    <comment ref="D4" authorId="0" shapeId="0">
      <text>
        <r>
          <rPr>
            <sz val="10"/>
            <color indexed="10"/>
            <rFont val="ＭＳ ゴシック"/>
            <family val="3"/>
            <charset val="128"/>
          </rPr>
          <t>当てはまるチェックボックスを選択してください。</t>
        </r>
      </text>
    </comment>
    <comment ref="A22" authorId="0" shapeId="0">
      <text>
        <r>
          <rPr>
            <sz val="10"/>
            <color indexed="10"/>
            <rFont val="ＭＳ ゴシック"/>
            <family val="3"/>
            <charset val="128"/>
          </rPr>
          <t xml:space="preserve">提出日を記入。
</t>
        </r>
      </text>
    </comment>
  </commentList>
</comments>
</file>

<file path=xl/comments6.xml><?xml version="1.0" encoding="utf-8"?>
<comments xmlns="http://schemas.openxmlformats.org/spreadsheetml/2006/main">
  <authors>
    <author>建設水道課</author>
  </authors>
  <commentList>
    <comment ref="U7" authorId="0" shapeId="0">
      <text>
        <r>
          <rPr>
            <sz val="10"/>
            <color indexed="10"/>
            <rFont val="ＭＳ ゴシック"/>
            <family val="3"/>
            <charset val="128"/>
          </rPr>
          <t>提出日を記入。</t>
        </r>
      </text>
    </comment>
  </commentList>
</comments>
</file>

<file path=xl/sharedStrings.xml><?xml version="1.0" encoding="utf-8"?>
<sst xmlns="http://schemas.openxmlformats.org/spreadsheetml/2006/main" count="690" uniqueCount="385">
  <si>
    <t>郵便番号：</t>
    <rPh sb="0" eb="4">
      <t>ユウビンバンゴウ</t>
    </rPh>
    <phoneticPr fontId="3"/>
  </si>
  <si>
    <t>住所：</t>
    <rPh sb="0" eb="2">
      <t>ジュウショ</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</si>
  <si>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</si>
  <si>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</si>
  <si>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</si>
  <si>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</si>
  <si>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施工計画設備積算</t>
    <rPh sb="0" eb="2">
      <t>セコウ</t>
    </rPh>
    <rPh sb="2" eb="4">
      <t>ケイカク</t>
    </rPh>
    <rPh sb="4" eb="6">
      <t>セツビ</t>
    </rPh>
    <rPh sb="6" eb="8">
      <t>セキサン</t>
    </rPh>
    <phoneticPr fontId="5"/>
  </si>
  <si>
    <t>コ</t>
    <phoneticPr fontId="3"/>
  </si>
  <si>
    <t>ン</t>
    <phoneticPr fontId="3"/>
  </si>
  <si>
    <t>サ</t>
    <phoneticPr fontId="3"/>
  </si>
  <si>
    <t>ル</t>
    <phoneticPr fontId="3"/>
  </si>
  <si>
    <t>タ</t>
    <phoneticPr fontId="3"/>
  </si>
  <si>
    <t>ト</t>
    <phoneticPr fontId="3"/>
  </si>
  <si>
    <t>補償関連</t>
    <rPh sb="0" eb="2">
      <t>ホショウ</t>
    </rPh>
    <rPh sb="2" eb="4">
      <t>カンレン</t>
    </rPh>
    <phoneticPr fontId="3"/>
  </si>
  <si>
    <t>測量・コンサルタント業者総括表</t>
    <rPh sb="0" eb="2">
      <t>ソクリョウ</t>
    </rPh>
    <rPh sb="10" eb="12">
      <t>ギョウシャ</t>
    </rPh>
    <rPh sb="12" eb="14">
      <t>ソウカツ</t>
    </rPh>
    <rPh sb="14" eb="15">
      <t>ヒョウ</t>
    </rPh>
    <phoneticPr fontId="3"/>
  </si>
  <si>
    <t>計量証明業者☆</t>
    <rPh sb="0" eb="2">
      <t>ケイリョウ</t>
    </rPh>
    <rPh sb="2" eb="4">
      <t>ショウメイ</t>
    </rPh>
    <rPh sb="4" eb="6">
      <t>ギョウシャ</t>
    </rPh>
    <phoneticPr fontId="5"/>
  </si>
  <si>
    <t>異動コード</t>
    <rPh sb="0" eb="2">
      <t>イドウ</t>
    </rPh>
    <phoneticPr fontId="5"/>
  </si>
  <si>
    <t>業者番号</t>
    <rPh sb="0" eb="2">
      <t>ギョウシャ</t>
    </rPh>
    <rPh sb="2" eb="4">
      <t>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</si>
  <si>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</si>
  <si>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</si>
  <si>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代表者肩書</t>
    <rPh sb="0" eb="3">
      <t>ダイヒョウシャ</t>
    </rPh>
    <rPh sb="3" eb="5">
      <t>カタガキ</t>
    </rPh>
    <phoneticPr fontId="5"/>
  </si>
  <si>
    <t>本店郵便番号</t>
    <rPh sb="0" eb="2">
      <t>ホンテン</t>
    </rPh>
    <rPh sb="2" eb="6">
      <t>ユウビンバンゴウ</t>
    </rPh>
    <phoneticPr fontId="5"/>
  </si>
  <si>
    <t>本店電話番号</t>
    <rPh sb="0" eb="2">
      <t>ホンテン</t>
    </rPh>
    <rPh sb="2" eb="4">
      <t>デンワ</t>
    </rPh>
    <rPh sb="4" eb="6">
      <t>バンゴウ</t>
    </rPh>
    <phoneticPr fontId="5"/>
  </si>
  <si>
    <t>本店住所</t>
    <rPh sb="0" eb="2">
      <t>ホンテン</t>
    </rPh>
    <rPh sb="2" eb="4">
      <t>ジュウショ</t>
    </rPh>
    <phoneticPr fontId="5"/>
  </si>
  <si>
    <t>委任先郵便番号</t>
    <rPh sb="0" eb="2">
      <t>イニン</t>
    </rPh>
    <rPh sb="2" eb="3">
      <t>サキ</t>
    </rPh>
    <rPh sb="3" eb="7">
      <t>ユウビンバンゴウ</t>
    </rPh>
    <phoneticPr fontId="5"/>
  </si>
  <si>
    <t>委任先電話番号</t>
    <rPh sb="0" eb="2">
      <t>イニン</t>
    </rPh>
    <rPh sb="2" eb="3">
      <t>サキ</t>
    </rPh>
    <rPh sb="3" eb="5">
      <t>デンワ</t>
    </rPh>
    <rPh sb="5" eb="7">
      <t>バンゴウ</t>
    </rPh>
    <phoneticPr fontId="5"/>
  </si>
  <si>
    <t>委任先住所</t>
    <rPh sb="0" eb="2">
      <t>イニン</t>
    </rPh>
    <rPh sb="2" eb="3">
      <t>サキ</t>
    </rPh>
    <rPh sb="3" eb="5">
      <t>ジュウショ</t>
    </rPh>
    <phoneticPr fontId="5"/>
  </si>
  <si>
    <t>受任者肩書</t>
    <rPh sb="0" eb="2">
      <t>ジュニン</t>
    </rPh>
    <rPh sb="2" eb="3">
      <t>シャ</t>
    </rPh>
    <rPh sb="3" eb="5">
      <t>カタガキ</t>
    </rPh>
    <phoneticPr fontId="5"/>
  </si>
  <si>
    <t>受任者氏名</t>
    <rPh sb="0" eb="2">
      <t>ジュニン</t>
    </rPh>
    <rPh sb="2" eb="3">
      <t>シャ</t>
    </rPh>
    <rPh sb="3" eb="5">
      <t>シメイ</t>
    </rPh>
    <phoneticPr fontId="5"/>
  </si>
  <si>
    <t>資本金</t>
    <rPh sb="0" eb="3">
      <t>シホンキン</t>
    </rPh>
    <phoneticPr fontId="5"/>
  </si>
  <si>
    <t>営業年数</t>
    <rPh sb="0" eb="2">
      <t>エイギョウ</t>
    </rPh>
    <rPh sb="2" eb="4">
      <t>ネンスウ</t>
    </rPh>
    <phoneticPr fontId="5"/>
  </si>
  <si>
    <t>特記事項</t>
    <rPh sb="0" eb="2">
      <t>トッキ</t>
    </rPh>
    <rPh sb="2" eb="4">
      <t>ジコウ</t>
    </rPh>
    <phoneticPr fontId="5"/>
  </si>
  <si>
    <t>項目</t>
    <rPh sb="0" eb="2">
      <t>コウモク</t>
    </rPh>
    <phoneticPr fontId="3"/>
  </si>
  <si>
    <t>技術職員</t>
    <rPh sb="0" eb="2">
      <t>ギジュツ</t>
    </rPh>
    <rPh sb="2" eb="4">
      <t>ショクイン</t>
    </rPh>
    <phoneticPr fontId="5"/>
  </si>
  <si>
    <t>事務職員</t>
    <rPh sb="0" eb="2">
      <t>ジム</t>
    </rPh>
    <rPh sb="2" eb="4">
      <t>ショクイン</t>
    </rPh>
    <phoneticPr fontId="5"/>
  </si>
  <si>
    <t>その他</t>
    <rPh sb="2" eb="3">
      <t>タ</t>
    </rPh>
    <phoneticPr fontId="5"/>
  </si>
  <si>
    <t>常勤職員数</t>
    <rPh sb="0" eb="2">
      <t>ジョウキン</t>
    </rPh>
    <rPh sb="2" eb="5">
      <t>ショクインスウ</t>
    </rPh>
    <phoneticPr fontId="3"/>
  </si>
  <si>
    <t>基本情報</t>
    <rPh sb="0" eb="2">
      <t>キホン</t>
    </rPh>
    <rPh sb="2" eb="4">
      <t>ジョウホウ</t>
    </rPh>
    <phoneticPr fontId="3"/>
  </si>
  <si>
    <t>測量</t>
    <rPh sb="0" eb="2">
      <t>ソクリョウ</t>
    </rPh>
    <phoneticPr fontId="5"/>
  </si>
  <si>
    <t>建築コンサル</t>
    <rPh sb="0" eb="2">
      <t>ケンチク</t>
    </rPh>
    <phoneticPr fontId="5"/>
  </si>
  <si>
    <t>土木コンサル</t>
    <rPh sb="0" eb="2">
      <t>ドボク</t>
    </rPh>
    <phoneticPr fontId="5"/>
  </si>
  <si>
    <t>地質調査</t>
    <rPh sb="0" eb="2">
      <t>チシツ</t>
    </rPh>
    <rPh sb="2" eb="4">
      <t>チョウサ</t>
    </rPh>
    <phoneticPr fontId="5"/>
  </si>
  <si>
    <t>補償コンサル</t>
    <rPh sb="0" eb="2">
      <t>ホショウ</t>
    </rPh>
    <phoneticPr fontId="5"/>
  </si>
  <si>
    <t>合計</t>
    <rPh sb="0" eb="2">
      <t>ゴウケイ</t>
    </rPh>
    <phoneticPr fontId="5"/>
  </si>
  <si>
    <t>業種</t>
    <rPh sb="0" eb="2">
      <t>ギョウシュ</t>
    </rPh>
    <phoneticPr fontId="3"/>
  </si>
  <si>
    <t>直前２年の実績</t>
    <rPh sb="0" eb="2">
      <t>チョクゼン</t>
    </rPh>
    <rPh sb="3" eb="4">
      <t>ネン</t>
    </rPh>
    <rPh sb="5" eb="7">
      <t>ジッセキ</t>
    </rPh>
    <phoneticPr fontId="3"/>
  </si>
  <si>
    <t>前々年度</t>
    <rPh sb="0" eb="2">
      <t>ゼンゼン</t>
    </rPh>
    <rPh sb="2" eb="4">
      <t>ネンド</t>
    </rPh>
    <phoneticPr fontId="3"/>
  </si>
  <si>
    <t>前年度</t>
    <rPh sb="0" eb="3">
      <t>ゼンネンド</t>
    </rPh>
    <phoneticPr fontId="3"/>
  </si>
  <si>
    <t>直前２年の実績(千円)</t>
    <rPh sb="0" eb="2">
      <t>チョクゼン</t>
    </rPh>
    <rPh sb="3" eb="4">
      <t>ネン</t>
    </rPh>
    <rPh sb="5" eb="7">
      <t>ジッセキ</t>
    </rPh>
    <rPh sb="8" eb="10">
      <t>センエン</t>
    </rPh>
    <phoneticPr fontId="3"/>
  </si>
  <si>
    <t>地質調査業務</t>
    <rPh sb="0" eb="2">
      <t>チシツ</t>
    </rPh>
    <rPh sb="2" eb="4">
      <t>チョウサ</t>
    </rPh>
    <rPh sb="4" eb="6">
      <t>ギョウム</t>
    </rPh>
    <phoneticPr fontId="5"/>
  </si>
  <si>
    <t>土地調査</t>
    <rPh sb="0" eb="2">
      <t>トチ</t>
    </rPh>
    <rPh sb="2" eb="4">
      <t>チョウサ</t>
    </rPh>
    <phoneticPr fontId="5"/>
  </si>
  <si>
    <t>土地評価</t>
    <rPh sb="0" eb="2">
      <t>トチ</t>
    </rPh>
    <rPh sb="2" eb="4">
      <t>ヒョウカ</t>
    </rPh>
    <phoneticPr fontId="5"/>
  </si>
  <si>
    <t>物件</t>
    <rPh sb="0" eb="2">
      <t>ブッケン</t>
    </rPh>
    <phoneticPr fontId="5"/>
  </si>
  <si>
    <t>機械工作物</t>
    <rPh sb="0" eb="2">
      <t>キカイ</t>
    </rPh>
    <rPh sb="2" eb="5">
      <t>コウサクブツ</t>
    </rPh>
    <phoneticPr fontId="5"/>
  </si>
  <si>
    <t>営業・特殊補償</t>
    <rPh sb="0" eb="2">
      <t>エイギョウ</t>
    </rPh>
    <rPh sb="3" eb="5">
      <t>トクシュ</t>
    </rPh>
    <rPh sb="5" eb="7">
      <t>ホショウ</t>
    </rPh>
    <phoneticPr fontId="5"/>
  </si>
  <si>
    <t>事業損失</t>
    <rPh sb="0" eb="2">
      <t>ジギョウ</t>
    </rPh>
    <rPh sb="2" eb="4">
      <t>ソンシツ</t>
    </rPh>
    <phoneticPr fontId="5"/>
  </si>
  <si>
    <t>建築コンサル</t>
    <rPh sb="0" eb="2">
      <t>ケンチク</t>
    </rPh>
    <phoneticPr fontId="3"/>
  </si>
  <si>
    <t>補償コンサル</t>
    <rPh sb="0" eb="2">
      <t>ホショウ</t>
    </rPh>
    <phoneticPr fontId="3"/>
  </si>
  <si>
    <t>　地図の調整</t>
    <rPh sb="1" eb="3">
      <t>チズ</t>
    </rPh>
    <rPh sb="4" eb="6">
      <t>チョウセイ</t>
    </rPh>
    <phoneticPr fontId="5"/>
  </si>
  <si>
    <t>　航空測量</t>
    <rPh sb="1" eb="3">
      <t>コウクウ</t>
    </rPh>
    <rPh sb="3" eb="5">
      <t>ソクリョウ</t>
    </rPh>
    <phoneticPr fontId="5"/>
  </si>
  <si>
    <t>　意匠</t>
    <rPh sb="1" eb="3">
      <t>イショウ</t>
    </rPh>
    <phoneticPr fontId="5"/>
  </si>
  <si>
    <t>　構造</t>
    <rPh sb="1" eb="3">
      <t>コウゾウ</t>
    </rPh>
    <phoneticPr fontId="5"/>
  </si>
  <si>
    <t>　暖冷房</t>
    <rPh sb="1" eb="2">
      <t>ダン</t>
    </rPh>
    <rPh sb="2" eb="4">
      <t>レイボウ</t>
    </rPh>
    <phoneticPr fontId="5"/>
  </si>
  <si>
    <t>　衛生</t>
    <rPh sb="1" eb="3">
      <t>エイセイ</t>
    </rPh>
    <phoneticPr fontId="5"/>
  </si>
  <si>
    <t>　電気</t>
    <rPh sb="1" eb="3">
      <t>デンキ</t>
    </rPh>
    <phoneticPr fontId="5"/>
  </si>
  <si>
    <t>　建築積算</t>
    <rPh sb="1" eb="3">
      <t>ケンチク</t>
    </rPh>
    <rPh sb="3" eb="5">
      <t>セキサン</t>
    </rPh>
    <phoneticPr fontId="5"/>
  </si>
  <si>
    <t>　建築設備積算</t>
    <rPh sb="1" eb="3">
      <t>ケンチク</t>
    </rPh>
    <rPh sb="3" eb="5">
      <t>セツビ</t>
    </rPh>
    <rPh sb="5" eb="7">
      <t>セキサン</t>
    </rPh>
    <phoneticPr fontId="5"/>
  </si>
  <si>
    <t>　電気設備積算</t>
    <rPh sb="1" eb="3">
      <t>デンキ</t>
    </rPh>
    <rPh sb="3" eb="5">
      <t>セツビ</t>
    </rPh>
    <rPh sb="5" eb="7">
      <t>セキサン</t>
    </rPh>
    <phoneticPr fontId="5"/>
  </si>
  <si>
    <t>　調査</t>
    <rPh sb="1" eb="3">
      <t>チョウサ</t>
    </rPh>
    <phoneticPr fontId="5"/>
  </si>
  <si>
    <t>希望</t>
    <rPh sb="0" eb="2">
      <t>キボウ</t>
    </rPh>
    <phoneticPr fontId="3"/>
  </si>
  <si>
    <t>登録</t>
    <rPh sb="0" eb="2">
      <t>トウロク</t>
    </rPh>
    <phoneticPr fontId="3"/>
  </si>
  <si>
    <t>１級建築士事務所</t>
    <rPh sb="1" eb="2">
      <t>キュウ</t>
    </rPh>
    <rPh sb="2" eb="5">
      <t>ケンチクシ</t>
    </rPh>
    <rPh sb="5" eb="7">
      <t>ジム</t>
    </rPh>
    <rPh sb="7" eb="8">
      <t>ショ</t>
    </rPh>
    <phoneticPr fontId="3"/>
  </si>
  <si>
    <t>２級建築士事務所</t>
    <rPh sb="1" eb="2">
      <t>キュウ</t>
    </rPh>
    <rPh sb="2" eb="5">
      <t>ケンチクシ</t>
    </rPh>
    <rPh sb="5" eb="7">
      <t>ジム</t>
    </rPh>
    <rPh sb="7" eb="8">
      <t>ショ</t>
    </rPh>
    <phoneticPr fontId="3"/>
  </si>
  <si>
    <t>土質基礎</t>
    <rPh sb="0" eb="2">
      <t>ドシツ</t>
    </rPh>
    <rPh sb="2" eb="4">
      <t>キソ</t>
    </rPh>
    <phoneticPr fontId="5"/>
  </si>
  <si>
    <t>鋼構造コンクリ</t>
    <rPh sb="0" eb="1">
      <t>ハガネ</t>
    </rPh>
    <rPh sb="1" eb="3">
      <t>コウゾウ</t>
    </rPh>
    <phoneticPr fontId="5"/>
  </si>
  <si>
    <t>河川砂防海岸</t>
    <rPh sb="0" eb="2">
      <t>カセン</t>
    </rPh>
    <rPh sb="2" eb="4">
      <t>サボウ</t>
    </rPh>
    <rPh sb="4" eb="6">
      <t>カイガン</t>
    </rPh>
    <phoneticPr fontId="5"/>
  </si>
  <si>
    <t>電力土木</t>
    <rPh sb="0" eb="2">
      <t>デンリョク</t>
    </rPh>
    <rPh sb="2" eb="4">
      <t>ドボク</t>
    </rPh>
    <phoneticPr fontId="5"/>
  </si>
  <si>
    <t>道路</t>
    <rPh sb="0" eb="2">
      <t>ドウロ</t>
    </rPh>
    <phoneticPr fontId="5"/>
  </si>
  <si>
    <t>機械</t>
    <rPh sb="0" eb="2">
      <t>キカイ</t>
    </rPh>
    <phoneticPr fontId="5"/>
  </si>
  <si>
    <t>地質</t>
    <rPh sb="0" eb="2">
      <t>チシツ</t>
    </rPh>
    <phoneticPr fontId="5"/>
  </si>
  <si>
    <t>造園</t>
    <rPh sb="0" eb="2">
      <t>ゾウエン</t>
    </rPh>
    <phoneticPr fontId="5"/>
  </si>
  <si>
    <t>港湾空港</t>
    <rPh sb="0" eb="2">
      <t>コウワン</t>
    </rPh>
    <rPh sb="2" eb="4">
      <t>クウコウ</t>
    </rPh>
    <phoneticPr fontId="5"/>
  </si>
  <si>
    <t>鉄道</t>
    <rPh sb="0" eb="2">
      <t>テツドウ</t>
    </rPh>
    <phoneticPr fontId="5"/>
  </si>
  <si>
    <t>上水道工業用水道</t>
    <rPh sb="0" eb="3">
      <t>ジョウスイドウ</t>
    </rPh>
    <rPh sb="3" eb="5">
      <t>コウギョウ</t>
    </rPh>
    <rPh sb="5" eb="6">
      <t>ヨウ</t>
    </rPh>
    <rPh sb="6" eb="8">
      <t>スイドウ</t>
    </rPh>
    <phoneticPr fontId="5"/>
  </si>
  <si>
    <t>下水道</t>
    <rPh sb="0" eb="3">
      <t>ゲスイドウ</t>
    </rPh>
    <phoneticPr fontId="5"/>
  </si>
  <si>
    <t>農業土木</t>
    <rPh sb="0" eb="2">
      <t>ノウギョウ</t>
    </rPh>
    <rPh sb="2" eb="4">
      <t>ドボク</t>
    </rPh>
    <phoneticPr fontId="5"/>
  </si>
  <si>
    <t>森林土木</t>
    <rPh sb="0" eb="2">
      <t>シンリン</t>
    </rPh>
    <rPh sb="2" eb="4">
      <t>ドボク</t>
    </rPh>
    <phoneticPr fontId="5"/>
  </si>
  <si>
    <t>都市計画地方計画</t>
    <rPh sb="0" eb="2">
      <t>トシ</t>
    </rPh>
    <rPh sb="2" eb="4">
      <t>ケイカク</t>
    </rPh>
    <rPh sb="4" eb="6">
      <t>チホウ</t>
    </rPh>
    <rPh sb="6" eb="8">
      <t>ケイカク</t>
    </rPh>
    <phoneticPr fontId="5"/>
  </si>
  <si>
    <t>建設環境</t>
    <rPh sb="0" eb="2">
      <t>ケンセツ</t>
    </rPh>
    <rPh sb="2" eb="4">
      <t>カンキョウ</t>
    </rPh>
    <phoneticPr fontId="5"/>
  </si>
  <si>
    <t>水産土木</t>
    <rPh sb="0" eb="2">
      <t>スイサン</t>
    </rPh>
    <rPh sb="2" eb="4">
      <t>ドボク</t>
    </rPh>
    <phoneticPr fontId="5"/>
  </si>
  <si>
    <t>電気電子</t>
    <rPh sb="0" eb="2">
      <t>デンキ</t>
    </rPh>
    <rPh sb="2" eb="4">
      <t>デンシ</t>
    </rPh>
    <phoneticPr fontId="5"/>
  </si>
  <si>
    <t>廃棄物</t>
    <rPh sb="0" eb="3">
      <t>ハイキブツ</t>
    </rPh>
    <phoneticPr fontId="5"/>
  </si>
  <si>
    <t>トンネル</t>
    <phoneticPr fontId="5"/>
  </si>
  <si>
    <t>その他</t>
    <rPh sb="2" eb="3">
      <t>タ</t>
    </rPh>
    <phoneticPr fontId="3"/>
  </si>
  <si>
    <t>土木コンサル</t>
    <rPh sb="0" eb="2">
      <t>ドボク</t>
    </rPh>
    <phoneticPr fontId="3"/>
  </si>
  <si>
    <t>測量一般☆</t>
    <rPh sb="0" eb="2">
      <t>ソクリョウ</t>
    </rPh>
    <rPh sb="2" eb="4">
      <t>イッパン</t>
    </rPh>
    <phoneticPr fontId="5"/>
  </si>
  <si>
    <t>建築一般☆</t>
    <rPh sb="0" eb="2">
      <t>ケンチク</t>
    </rPh>
    <rPh sb="2" eb="4">
      <t>イッパン</t>
    </rPh>
    <phoneticPr fontId="5"/>
  </si>
  <si>
    <t>不動産鑑定☆</t>
    <rPh sb="0" eb="2">
      <t>フドウ</t>
    </rPh>
    <rPh sb="2" eb="3">
      <t>サン</t>
    </rPh>
    <rPh sb="3" eb="5">
      <t>カンテイ</t>
    </rPh>
    <phoneticPr fontId="5"/>
  </si>
  <si>
    <t>登記手続等☆</t>
    <rPh sb="0" eb="2">
      <t>トウキ</t>
    </rPh>
    <rPh sb="2" eb="4">
      <t>テツヅ</t>
    </rPh>
    <rPh sb="4" eb="5">
      <t>ナド</t>
    </rPh>
    <phoneticPr fontId="5"/>
  </si>
  <si>
    <t>記</t>
    <rPh sb="0" eb="1">
      <t>キ</t>
    </rPh>
    <phoneticPr fontId="3"/>
  </si>
  <si>
    <t>平成　　年　　月　　日</t>
    <rPh sb="0" eb="2">
      <t>ヘイセイ</t>
    </rPh>
    <rPh sb="4" eb="5">
      <t>ネン</t>
    </rPh>
    <rPh sb="7" eb="8">
      <t>ガツ</t>
    </rPh>
    <rPh sb="10" eb="11">
      <t>ニチ</t>
    </rPh>
    <phoneticPr fontId="3"/>
  </si>
  <si>
    <t>使用印鑑届</t>
    <rPh sb="0" eb="2">
      <t>シヨウ</t>
    </rPh>
    <rPh sb="2" eb="4">
      <t>インカン</t>
    </rPh>
    <rPh sb="4" eb="5">
      <t>トドケ</t>
    </rPh>
    <phoneticPr fontId="5"/>
  </si>
  <si>
    <t>印</t>
    <rPh sb="0" eb="1">
      <t>イン</t>
    </rPh>
    <phoneticPr fontId="5"/>
  </si>
  <si>
    <t>実印</t>
    <rPh sb="0" eb="2">
      <t>ジツイン</t>
    </rPh>
    <phoneticPr fontId="5"/>
  </si>
  <si>
    <t>使用印</t>
    <rPh sb="0" eb="2">
      <t>シヨウ</t>
    </rPh>
    <rPh sb="2" eb="3">
      <t>イン</t>
    </rPh>
    <phoneticPr fontId="5"/>
  </si>
  <si>
    <t>千円</t>
    <rPh sb="0" eb="2">
      <t>センエン</t>
    </rPh>
    <phoneticPr fontId="3"/>
  </si>
  <si>
    <t>人</t>
    <rPh sb="0" eb="1">
      <t>ニン</t>
    </rPh>
    <phoneticPr fontId="3"/>
  </si>
  <si>
    <t>年</t>
    <rPh sb="0" eb="1">
      <t>ネン</t>
    </rPh>
    <phoneticPr fontId="3"/>
  </si>
  <si>
    <t>フリガナ</t>
    <phoneticPr fontId="5"/>
  </si>
  <si>
    <t>-</t>
    <phoneticPr fontId="3"/>
  </si>
  <si>
    <t>-</t>
    <phoneticPr fontId="3"/>
  </si>
  <si>
    <t>様式A</t>
    <rPh sb="0" eb="2">
      <t>ヨウシキ</t>
    </rPh>
    <phoneticPr fontId="3"/>
  </si>
  <si>
    <t>フリガナ</t>
    <phoneticPr fontId="5"/>
  </si>
  <si>
    <t>太</t>
    <rPh sb="0" eb="1">
      <t>フトシ</t>
    </rPh>
    <phoneticPr fontId="3"/>
  </si>
  <si>
    <t>郎</t>
    <rPh sb="0" eb="1">
      <t>ロウ</t>
    </rPh>
    <phoneticPr fontId="3"/>
  </si>
  <si>
    <t>トンネル</t>
    <phoneticPr fontId="5"/>
  </si>
  <si>
    <t>山</t>
    <rPh sb="0" eb="1">
      <t>ヤマ</t>
    </rPh>
    <phoneticPr fontId="3"/>
  </si>
  <si>
    <t>形</t>
    <rPh sb="0" eb="1">
      <t>ガタ</t>
    </rPh>
    <phoneticPr fontId="3"/>
  </si>
  <si>
    <t>長</t>
    <rPh sb="0" eb="1">
      <t>チョウ</t>
    </rPh>
    <phoneticPr fontId="3"/>
  </si>
  <si>
    <t>県</t>
    <rPh sb="0" eb="1">
      <t>ケン</t>
    </rPh>
    <phoneticPr fontId="3"/>
  </si>
  <si>
    <r>
      <t>平均(千円、端数切捨</t>
    </r>
    <r>
      <rPr>
        <sz val="12"/>
        <rFont val="ＭＳ 明朝"/>
        <family val="1"/>
        <charset val="128"/>
      </rPr>
      <t>)</t>
    </r>
    <rPh sb="0" eb="2">
      <t>ヘイキン</t>
    </rPh>
    <rPh sb="3" eb="5">
      <t>センエン</t>
    </rPh>
    <rPh sb="6" eb="8">
      <t>ハスウ</t>
    </rPh>
    <rPh sb="8" eb="10">
      <t>キリス</t>
    </rPh>
    <phoneticPr fontId="3"/>
  </si>
  <si>
    <t>①</t>
    <phoneticPr fontId="3"/>
  </si>
  <si>
    <t>交通量調査</t>
    <rPh sb="0" eb="2">
      <t>コウツウ</t>
    </rPh>
    <rPh sb="2" eb="3">
      <t>リョウ</t>
    </rPh>
    <rPh sb="3" eb="5">
      <t>チョウサ</t>
    </rPh>
    <phoneticPr fontId="3"/>
  </si>
  <si>
    <t>②</t>
    <phoneticPr fontId="3"/>
  </si>
  <si>
    <t>電算関係</t>
    <rPh sb="0" eb="2">
      <t>デンサン</t>
    </rPh>
    <rPh sb="2" eb="4">
      <t>カンケイ</t>
    </rPh>
    <phoneticPr fontId="3"/>
  </si>
  <si>
    <t>③</t>
    <phoneticPr fontId="3"/>
  </si>
  <si>
    <t>施工管理</t>
    <rPh sb="0" eb="2">
      <t>セコウ</t>
    </rPh>
    <rPh sb="2" eb="4">
      <t>カンリ</t>
    </rPh>
    <phoneticPr fontId="3"/>
  </si>
  <si>
    <t>④</t>
    <phoneticPr fontId="3"/>
  </si>
  <si>
    <t>-</t>
    <phoneticPr fontId="3"/>
  </si>
  <si>
    <t>-</t>
    <phoneticPr fontId="3"/>
  </si>
  <si>
    <t>⑤</t>
    <phoneticPr fontId="3"/>
  </si>
  <si>
    <t>１代表取締役　２取締役社長　３代表取締役社長　４代表社員　５代表理事　６理事長　７代表取締役会長　８取締役　９管財人　10その他</t>
    <rPh sb="1" eb="3">
      <t>ダイヒョウ</t>
    </rPh>
    <rPh sb="3" eb="6">
      <t>トリシマリヤク</t>
    </rPh>
    <rPh sb="8" eb="11">
      <t>トリシマリヤク</t>
    </rPh>
    <rPh sb="11" eb="13">
      <t>シャチョウ</t>
    </rPh>
    <rPh sb="15" eb="17">
      <t>ダイヒョウ</t>
    </rPh>
    <rPh sb="17" eb="20">
      <t>トリシマリヤク</t>
    </rPh>
    <rPh sb="20" eb="22">
      <t>シャチョウ</t>
    </rPh>
    <rPh sb="24" eb="26">
      <t>ダイヒョウ</t>
    </rPh>
    <rPh sb="26" eb="28">
      <t>シャイン</t>
    </rPh>
    <rPh sb="30" eb="32">
      <t>ダイヒョウ</t>
    </rPh>
    <rPh sb="32" eb="34">
      <t>リジ</t>
    </rPh>
    <rPh sb="36" eb="39">
      <t>リジチョウ</t>
    </rPh>
    <rPh sb="41" eb="43">
      <t>ダイヒョウ</t>
    </rPh>
    <rPh sb="43" eb="46">
      <t>トリシマリヤク</t>
    </rPh>
    <rPh sb="46" eb="48">
      <t>カイチョウ</t>
    </rPh>
    <rPh sb="50" eb="53">
      <t>トリシマリヤク</t>
    </rPh>
    <rPh sb="55" eb="58">
      <t>カンザイニン</t>
    </rPh>
    <rPh sb="63" eb="64">
      <t>タ</t>
    </rPh>
    <phoneticPr fontId="3"/>
  </si>
  <si>
    <t>入札参加資格：設計・測量・調査・コンサルタント業</t>
    <rPh sb="0" eb="2">
      <t>ニュウサツ</t>
    </rPh>
    <rPh sb="2" eb="4">
      <t>サンカ</t>
    </rPh>
    <rPh sb="4" eb="6">
      <t>シカク</t>
    </rPh>
    <phoneticPr fontId="3"/>
  </si>
  <si>
    <t>【その他業務コード】</t>
    <rPh sb="3" eb="4">
      <t>ホカ</t>
    </rPh>
    <rPh sb="4" eb="6">
      <t>ギョウム</t>
    </rPh>
    <phoneticPr fontId="3"/>
  </si>
  <si>
    <t>1 交通量調査</t>
    <phoneticPr fontId="3"/>
  </si>
  <si>
    <t>2 環境調査</t>
    <phoneticPr fontId="3"/>
  </si>
  <si>
    <t>3 経済調査</t>
    <phoneticPr fontId="3"/>
  </si>
  <si>
    <t>4 水質等の分析</t>
    <phoneticPr fontId="3"/>
  </si>
  <si>
    <t>5 宅地造成設計</t>
    <phoneticPr fontId="3"/>
  </si>
  <si>
    <t>6 電算関係</t>
    <phoneticPr fontId="3"/>
  </si>
  <si>
    <t>7 計算</t>
    <phoneticPr fontId="3"/>
  </si>
  <si>
    <t>8 資料整理</t>
    <phoneticPr fontId="3"/>
  </si>
  <si>
    <t>9 施工管理</t>
    <phoneticPr fontId="3"/>
  </si>
  <si>
    <t>・☆を希望する場合、別途、営業登録が必要です。
・「その他」欄は囲みの中の１～９のコードを記入してください（最大５つ）。</t>
    <phoneticPr fontId="3"/>
  </si>
  <si>
    <t>・各業務内容の定義は、測量法、建築士法等の個別法、国交省のコンサルタント
　登録規程等によります。
・下水管路調査は「土木コンサル」の「下水道部門」を選択してください。
・技術補助（発注者支援）業務は、「その他」の「資料整理」を選択してください。</t>
    <phoneticPr fontId="3"/>
  </si>
  <si>
    <t>「合計」欄と「直前２年の実績 平均」欄は数式が入っているため自動計算されますが、手書きの場合は、当該欄も計算の上、ご記入ください。</t>
    <rPh sb="1" eb="3">
      <t>ゴウケイ</t>
    </rPh>
    <rPh sb="4" eb="5">
      <t>ラン</t>
    </rPh>
    <rPh sb="7" eb="9">
      <t>チョクゼン</t>
    </rPh>
    <rPh sb="10" eb="11">
      <t>ネン</t>
    </rPh>
    <rPh sb="12" eb="14">
      <t>ジッセキ</t>
    </rPh>
    <rPh sb="15" eb="17">
      <t>ヘイキン</t>
    </rPh>
    <rPh sb="18" eb="19">
      <t>ラン</t>
    </rPh>
    <rPh sb="20" eb="22">
      <t>スウシキ</t>
    </rPh>
    <rPh sb="23" eb="24">
      <t>ハイ</t>
    </rPh>
    <rPh sb="30" eb="32">
      <t>ジドウ</t>
    </rPh>
    <rPh sb="32" eb="34">
      <t>ケイサン</t>
    </rPh>
    <rPh sb="40" eb="42">
      <t>テガ</t>
    </rPh>
    <rPh sb="44" eb="46">
      <t>バアイ</t>
    </rPh>
    <rPh sb="48" eb="50">
      <t>トウガイ</t>
    </rPh>
    <rPh sb="50" eb="51">
      <t>ラン</t>
    </rPh>
    <rPh sb="52" eb="54">
      <t>ケイサン</t>
    </rPh>
    <rPh sb="55" eb="56">
      <t>ウエ</t>
    </rPh>
    <rPh sb="58" eb="60">
      <t>キニュウ</t>
    </rPh>
    <phoneticPr fontId="3"/>
  </si>
  <si>
    <t>・☆を希望する場合、別途、営業登録が必要です。
・「その他」欄は囲みの中の１～９のコードを記入してください（最大５つ）。</t>
    <phoneticPr fontId="3"/>
  </si>
  <si>
    <t>①</t>
    <phoneticPr fontId="3"/>
  </si>
  <si>
    <t>1 交通量調査</t>
    <phoneticPr fontId="3"/>
  </si>
  <si>
    <t>2 環境調査</t>
    <phoneticPr fontId="3"/>
  </si>
  <si>
    <t>②</t>
    <phoneticPr fontId="3"/>
  </si>
  <si>
    <t>3 経済調査</t>
    <phoneticPr fontId="3"/>
  </si>
  <si>
    <t>4 水質等の分析</t>
    <phoneticPr fontId="3"/>
  </si>
  <si>
    <t>③</t>
    <phoneticPr fontId="3"/>
  </si>
  <si>
    <t>5 宅地造成設計</t>
    <phoneticPr fontId="3"/>
  </si>
  <si>
    <t>6 電算関係</t>
    <phoneticPr fontId="3"/>
  </si>
  <si>
    <t>④</t>
    <phoneticPr fontId="3"/>
  </si>
  <si>
    <t>7 計算</t>
    <phoneticPr fontId="3"/>
  </si>
  <si>
    <t>8 資料整理</t>
    <phoneticPr fontId="3"/>
  </si>
  <si>
    <t>⑤</t>
    <phoneticPr fontId="3"/>
  </si>
  <si>
    <t>9 施工管理</t>
    <phoneticPr fontId="3"/>
  </si>
  <si>
    <t>・各業務内容の定義は、測量法、建築士法等の個別法、国交省のコンサルタント
　登録規程等によります。
・下水管路調査は「土木コンサル」の「下水道部門」を選択してください。
・技術補助（発注者支援）業務は、「その他」の「資料整理」を選択してください。</t>
    <phoneticPr fontId="3"/>
  </si>
  <si>
    <t>平成　年　月　日現在</t>
    <rPh sb="0" eb="2">
      <t>ヘイセイ</t>
    </rPh>
    <rPh sb="3" eb="4">
      <t>ネン</t>
    </rPh>
    <rPh sb="5" eb="6">
      <t>ガツ</t>
    </rPh>
    <rPh sb="7" eb="8">
      <t>ニチ</t>
    </rPh>
    <rPh sb="8" eb="10">
      <t>ゲンザイ</t>
    </rPh>
    <phoneticPr fontId="5"/>
  </si>
  <si>
    <t>-</t>
    <phoneticPr fontId="3"/>
  </si>
  <si>
    <t>商号又は名称：</t>
    <rPh sb="0" eb="2">
      <t>ふ　　　　り　　　　が　　　　な</t>
    </rPh>
    <phoneticPr fontId="3" type="Hiragana" alignment="distributed"/>
  </si>
  <si>
    <t>代表者氏名：</t>
    <rPh sb="0" eb="3">
      <t>ふ　　　　り　　　　が　　　　な</t>
    </rPh>
    <phoneticPr fontId="3" type="Hiragana" alignment="distributed"/>
  </si>
  <si>
    <t>電子メール：</t>
    <rPh sb="0" eb="2">
      <t>デンシ</t>
    </rPh>
    <phoneticPr fontId="3"/>
  </si>
  <si>
    <t>　　平成31・32年度において、貴村で行われる下記にかかる競争入札に参加する資格</t>
    <rPh sb="2" eb="4">
      <t>ヘイセイ</t>
    </rPh>
    <rPh sb="9" eb="11">
      <t>ネンド</t>
    </rPh>
    <rPh sb="16" eb="17">
      <t>キ</t>
    </rPh>
    <rPh sb="17" eb="18">
      <t>ムラ</t>
    </rPh>
    <rPh sb="19" eb="20">
      <t>オコナ</t>
    </rPh>
    <rPh sb="23" eb="25">
      <t>カキ</t>
    </rPh>
    <rPh sb="29" eb="31">
      <t>キョウソウ</t>
    </rPh>
    <rPh sb="31" eb="33">
      <t>ニュウサツ</t>
    </rPh>
    <rPh sb="34" eb="36">
      <t>サンカ</t>
    </rPh>
    <rPh sb="38" eb="40">
      <t>シカク</t>
    </rPh>
    <phoneticPr fontId="3"/>
  </si>
  <si>
    <t>※法律又は国土交通省の登録規定に基づく営業登録をしている業種に○を記入してください。</t>
    <rPh sb="1" eb="3">
      <t>ほうりつ</t>
    </rPh>
    <rPh sb="3" eb="4">
      <t>また</t>
    </rPh>
    <rPh sb="5" eb="7">
      <t>こくど</t>
    </rPh>
    <rPh sb="7" eb="10">
      <t>こうつうしょう</t>
    </rPh>
    <rPh sb="11" eb="13">
      <t>とうろく</t>
    </rPh>
    <rPh sb="13" eb="15">
      <t>きてい</t>
    </rPh>
    <rPh sb="16" eb="17">
      <t>もと</t>
    </rPh>
    <rPh sb="19" eb="21">
      <t>えいぎょう</t>
    </rPh>
    <rPh sb="21" eb="23">
      <t>とうろく</t>
    </rPh>
    <rPh sb="28" eb="30">
      <t>ぎょうしゅ</t>
    </rPh>
    <rPh sb="33" eb="35">
      <t>きにゅう</t>
    </rPh>
    <phoneticPr fontId="3" type="Hiragana" alignment="distributed"/>
  </si>
  <si>
    <t>鋼構造コンクリ</t>
    <rPh sb="0" eb="1">
      <t>こう</t>
    </rPh>
    <rPh sb="1" eb="3">
      <t>こうぞう</t>
    </rPh>
    <phoneticPr fontId="3" type="Hiragana" alignment="distributed"/>
  </si>
  <si>
    <t>河川砂防海岸</t>
    <rPh sb="0" eb="2">
      <t>かせん</t>
    </rPh>
    <rPh sb="2" eb="4">
      <t>さぼう</t>
    </rPh>
    <rPh sb="4" eb="6">
      <t>かいがん</t>
    </rPh>
    <phoneticPr fontId="3" type="Hiragana" alignment="distributed"/>
  </si>
  <si>
    <t>電力土木</t>
    <rPh sb="0" eb="2">
      <t>でんりょく</t>
    </rPh>
    <rPh sb="2" eb="4">
      <t>どぼく</t>
    </rPh>
    <phoneticPr fontId="3" type="Hiragana" alignment="distributed"/>
  </si>
  <si>
    <t>道路</t>
    <rPh sb="0" eb="2">
      <t>どうろ</t>
    </rPh>
    <phoneticPr fontId="3" type="Hiragana" alignment="distributed"/>
  </si>
  <si>
    <t>施工計画設備積算</t>
    <rPh sb="0" eb="2">
      <t>せこう</t>
    </rPh>
    <rPh sb="2" eb="4">
      <t>けいかく</t>
    </rPh>
    <rPh sb="4" eb="6">
      <t>せつび</t>
    </rPh>
    <rPh sb="6" eb="8">
      <t>せきさん</t>
    </rPh>
    <phoneticPr fontId="3" type="Hiragana" alignment="distributed"/>
  </si>
  <si>
    <t>機械</t>
    <rPh sb="0" eb="2">
      <t>きかい</t>
    </rPh>
    <phoneticPr fontId="3" type="Hiragana" alignment="distributed"/>
  </si>
  <si>
    <t>地質</t>
    <rPh sb="0" eb="2">
      <t>ちしつ</t>
    </rPh>
    <phoneticPr fontId="3" type="Hiragana" alignment="distributed"/>
  </si>
  <si>
    <t>造園</t>
    <rPh sb="0" eb="2">
      <t>ぞうえん</t>
    </rPh>
    <phoneticPr fontId="3" type="Hiragana" alignment="distributed"/>
  </si>
  <si>
    <t>湾岸空港</t>
    <rPh sb="0" eb="2">
      <t>わんがん</t>
    </rPh>
    <rPh sb="2" eb="4">
      <t>くうこう</t>
    </rPh>
    <phoneticPr fontId="3" type="Hiragana" alignment="distributed"/>
  </si>
  <si>
    <t>鉄道</t>
    <rPh sb="0" eb="2">
      <t>てつどう</t>
    </rPh>
    <phoneticPr fontId="3" type="Hiragana" alignment="distributed"/>
  </si>
  <si>
    <t>上水道工業用水道</t>
    <rPh sb="0" eb="3">
      <t>じょうすいどう</t>
    </rPh>
    <rPh sb="3" eb="6">
      <t>こうぎょうよう</t>
    </rPh>
    <rPh sb="6" eb="8">
      <t>すいどう</t>
    </rPh>
    <phoneticPr fontId="3" type="Hiragana" alignment="distributed"/>
  </si>
  <si>
    <t>下水道</t>
    <rPh sb="0" eb="3">
      <t>げすいどう</t>
    </rPh>
    <phoneticPr fontId="3" type="Hiragana" alignment="distributed"/>
  </si>
  <si>
    <t>農業土木</t>
    <rPh sb="0" eb="2">
      <t>のうぎょう</t>
    </rPh>
    <rPh sb="2" eb="4">
      <t>どぼく</t>
    </rPh>
    <phoneticPr fontId="3" type="Hiragana" alignment="distributed"/>
  </si>
  <si>
    <t>森林土木</t>
    <rPh sb="0" eb="2">
      <t>しんりん</t>
    </rPh>
    <rPh sb="2" eb="4">
      <t>どぼく</t>
    </rPh>
    <phoneticPr fontId="3" type="Hiragana" alignment="distributed"/>
  </si>
  <si>
    <t>都市計画地方計画</t>
    <rPh sb="0" eb="2">
      <t>とし</t>
    </rPh>
    <rPh sb="2" eb="4">
      <t>けいかく</t>
    </rPh>
    <rPh sb="4" eb="6">
      <t>ちほう</t>
    </rPh>
    <rPh sb="6" eb="8">
      <t>けいかく</t>
    </rPh>
    <phoneticPr fontId="3" type="Hiragana" alignment="distributed"/>
  </si>
  <si>
    <t>建設環境</t>
    <rPh sb="0" eb="2">
      <t>けんせつ</t>
    </rPh>
    <rPh sb="2" eb="4">
      <t>かんきょう</t>
    </rPh>
    <phoneticPr fontId="3" type="Hiragana" alignment="distributed"/>
  </si>
  <si>
    <t>水産土木</t>
    <rPh sb="0" eb="2">
      <t>すいさん</t>
    </rPh>
    <rPh sb="2" eb="4">
      <t>どぼく</t>
    </rPh>
    <phoneticPr fontId="3" type="Hiragana" alignment="distributed"/>
  </si>
  <si>
    <t>電気電子</t>
    <rPh sb="0" eb="2">
      <t>でんき</t>
    </rPh>
    <rPh sb="2" eb="4">
      <t>でんし</t>
    </rPh>
    <phoneticPr fontId="3" type="Hiragana" alignment="distributed"/>
  </si>
  <si>
    <t>廃棄物</t>
    <rPh sb="0" eb="3">
      <t>はいきぶつ</t>
    </rPh>
    <phoneticPr fontId="3" type="Hiragana" alignment="distributed"/>
  </si>
  <si>
    <t xml:space="preserve">  なお、この申請書及び添付書類の内容については、事実と相違ないことを誓約します。</t>
    <rPh sb="7" eb="10">
      <t>しんせいしょ</t>
    </rPh>
    <rPh sb="10" eb="11">
      <t>およ</t>
    </rPh>
    <rPh sb="12" eb="14">
      <t>てんぷ</t>
    </rPh>
    <rPh sb="14" eb="16">
      <t>しょるい</t>
    </rPh>
    <rPh sb="17" eb="19">
      <t>ないよう</t>
    </rPh>
    <rPh sb="25" eb="27">
      <t>じじつ</t>
    </rPh>
    <rPh sb="28" eb="29">
      <t>あい</t>
    </rPh>
    <rPh sb="29" eb="30">
      <t>ちが</t>
    </rPh>
    <rPh sb="35" eb="37">
      <t>せいやく</t>
    </rPh>
    <phoneticPr fontId="3" type="Hiragana" alignment="distributed"/>
  </si>
  <si>
    <t>競争入札参加資格審査申請書(設計・測量・調査・コンサルタント業)</t>
    <rPh sb="0" eb="2">
      <t>キョウソウ</t>
    </rPh>
    <rPh sb="2" eb="4">
      <t>ニュウサツ</t>
    </rPh>
    <rPh sb="4" eb="6">
      <t>サンカ</t>
    </rPh>
    <rPh sb="6" eb="8">
      <t>シカク</t>
    </rPh>
    <rPh sb="8" eb="10">
      <t>シンサ</t>
    </rPh>
    <rPh sb="10" eb="13">
      <t>シンセイショ</t>
    </rPh>
    <rPh sb="14" eb="16">
      <t>セッケイ</t>
    </rPh>
    <rPh sb="17" eb="19">
      <t>ソクリョウ</t>
    </rPh>
    <rPh sb="20" eb="22">
      <t>チョウサ</t>
    </rPh>
    <rPh sb="30" eb="31">
      <t>ギョウ</t>
    </rPh>
    <phoneticPr fontId="3"/>
  </si>
  <si>
    <t>戸沢村長　殿</t>
    <rPh sb="0" eb="2">
      <t>とざわ</t>
    </rPh>
    <rPh sb="2" eb="4">
      <t>そんちょう</t>
    </rPh>
    <rPh sb="5" eb="6">
      <t>どの</t>
    </rPh>
    <phoneticPr fontId="3" type="Hiragana" alignment="distributed"/>
  </si>
  <si>
    <t>暴力団排除に関する誓約書</t>
    <rPh sb="0" eb="3">
      <t>ボウリョクダン</t>
    </rPh>
    <rPh sb="3" eb="5">
      <t>ハイジョ</t>
    </rPh>
    <rPh sb="6" eb="7">
      <t>カン</t>
    </rPh>
    <rPh sb="9" eb="12">
      <t>セイヤクショ</t>
    </rPh>
    <phoneticPr fontId="3"/>
  </si>
  <si>
    <t>　下記のいずれにも該当しません。将来においても該当のないことを誓約します。</t>
    <phoneticPr fontId="3"/>
  </si>
  <si>
    <t>　戸沢村との契約事案について、下記に該当する者であることを知りながら下請契約又は関連する契約（資材、原材料及び物品の購入契約並びにその他の契約）を締結することはしません。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</si>
  <si>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戸沢村から役員名簿等の提出を求められた時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</si>
  <si>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暴力団の不当な要求には応じません。また、戸沢村との契約事案について不当な要求を受けたときは、ただちに警察署に通報（　110番通報等　）するとともに、戸沢村に報告します。</t>
    <phoneticPr fontId="3"/>
  </si>
  <si>
    <t>　この誓約が虚偽であり、又はこの誓約に反したことにより、当方が入札参加資格の制限等の不利益を被ることとなっても、意義は一切申し立てません。</t>
    <phoneticPr fontId="3"/>
  </si>
  <si>
    <t>○</t>
    <phoneticPr fontId="3"/>
  </si>
  <si>
    <t>　暴力団（暴力団排除条例第２条第２号に規定する暴力団員をいう。以下同じ）又は暴力団員が経営に実質関与していること。</t>
    <rPh sb="1" eb="4">
      <t>ボウリョクダン</t>
    </rPh>
    <phoneticPr fontId="3"/>
  </si>
  <si>
    <t xml:space="preserve">  役員等が、自己、自社若しくは第三者の不正の利益を図る目的又は第三者に損害を加える目的をもって、暴力団又は暴力団員を利用する等していること。</t>
    <rPh sb="2" eb="4">
      <t>ヤクイン</t>
    </rPh>
    <rPh sb="4" eb="5">
      <t>トウ</t>
    </rPh>
    <phoneticPr fontId="3"/>
  </si>
  <si>
    <t>役員等が、暴力団又は暴力団員等に対して資金等を供給し、又は便宜を供与する等直接的あるいは積極的に暴力団の維持、運営に協力し、若しくは関与していること。</t>
    <rPh sb="0" eb="2">
      <t>ヤクイン</t>
    </rPh>
    <rPh sb="2" eb="3">
      <t>トウ</t>
    </rPh>
    <phoneticPr fontId="3"/>
  </si>
  <si>
    <t> 役員等が、暴力団又は暴力団員等と社会的に避難されるべき関係を有していること。</t>
    <phoneticPr fontId="3"/>
  </si>
  <si>
    <t>個人である場合は指定暴力団員（暴力団員による不当な行為の防止などに関する法律第9条に規定する指定暴力団員をいう。）と生計を一にする配偶者（婚姻の届出をしていないが、事実上婚姻関係と同様の事情にあるものを含む。）であること。</t>
    <rPh sb="0" eb="2">
      <t>コジン</t>
    </rPh>
    <rPh sb="5" eb="7">
      <t>バアイ</t>
    </rPh>
    <rPh sb="8" eb="10">
      <t>シテイ</t>
    </rPh>
    <rPh sb="10" eb="13">
      <t>ボウリョクダン</t>
    </rPh>
    <rPh sb="13" eb="14">
      <t>イン</t>
    </rPh>
    <rPh sb="15" eb="18">
      <t>ボウリョクダン</t>
    </rPh>
    <rPh sb="18" eb="19">
      <t>イン</t>
    </rPh>
    <rPh sb="22" eb="24">
      <t>フトウ</t>
    </rPh>
    <rPh sb="25" eb="27">
      <t>コウイ</t>
    </rPh>
    <rPh sb="28" eb="30">
      <t>ボウシ</t>
    </rPh>
    <rPh sb="33" eb="34">
      <t>カン</t>
    </rPh>
    <rPh sb="36" eb="38">
      <t>ホウリツ</t>
    </rPh>
    <rPh sb="38" eb="39">
      <t>ダイ</t>
    </rPh>
    <rPh sb="40" eb="41">
      <t>ジョウ</t>
    </rPh>
    <rPh sb="42" eb="44">
      <t>キテイ</t>
    </rPh>
    <rPh sb="46" eb="48">
      <t>シテイ</t>
    </rPh>
    <rPh sb="48" eb="51">
      <t>ボウリョクダン</t>
    </rPh>
    <rPh sb="51" eb="52">
      <t>イン</t>
    </rPh>
    <rPh sb="58" eb="60">
      <t>セイケイ</t>
    </rPh>
    <rPh sb="61" eb="62">
      <t>イチ</t>
    </rPh>
    <rPh sb="65" eb="68">
      <t>ハイグウシャ</t>
    </rPh>
    <rPh sb="69" eb="71">
      <t>コンイン</t>
    </rPh>
    <rPh sb="72" eb="74">
      <t>トドケデ</t>
    </rPh>
    <rPh sb="82" eb="85">
      <t>ジジツジョウ</t>
    </rPh>
    <rPh sb="85" eb="87">
      <t>コンイン</t>
    </rPh>
    <rPh sb="87" eb="89">
      <t>カンケイ</t>
    </rPh>
    <rPh sb="90" eb="92">
      <t>ドウヨウ</t>
    </rPh>
    <rPh sb="93" eb="95">
      <t>ジジョウ</t>
    </rPh>
    <rPh sb="101" eb="102">
      <t>フク</t>
    </rPh>
    <phoneticPr fontId="3"/>
  </si>
  <si>
    <t>戸　沢　村　長　　殿</t>
    <phoneticPr fontId="3"/>
  </si>
  <si>
    <t>営業所名称</t>
  </si>
  <si>
    <t>郵便番号</t>
  </si>
  <si>
    <t>所在地</t>
  </si>
  <si>
    <t>電話番号</t>
  </si>
  <si>
    <t>ＦＡＸ番号</t>
  </si>
  <si>
    <t>（本店）</t>
  </si>
  <si>
    <t>（その他の営業所）</t>
  </si>
  <si>
    <t>印</t>
    <rPh sb="0" eb="1">
      <t>いん</t>
    </rPh>
    <phoneticPr fontId="3" type="Hiragana" alignment="distributed"/>
  </si>
  <si>
    <t>平成３１年　２月　１日</t>
    <rPh sb="0" eb="2">
      <t>ヘイセイ</t>
    </rPh>
    <rPh sb="4" eb="5">
      <t>ネン</t>
    </rPh>
    <rPh sb="7" eb="8">
      <t>ガツ</t>
    </rPh>
    <rPh sb="10" eb="11">
      <t>ニチ</t>
    </rPh>
    <phoneticPr fontId="3"/>
  </si>
  <si>
    <t>山形県最上郡戸沢村大字古口270</t>
    <rPh sb="0" eb="3">
      <t>ヤマガタケン</t>
    </rPh>
    <rPh sb="3" eb="6">
      <t>モガミグン</t>
    </rPh>
    <rPh sb="6" eb="9">
      <t>トザワムラ</t>
    </rPh>
    <rPh sb="9" eb="11">
      <t>オオアザ</t>
    </rPh>
    <rPh sb="11" eb="13">
      <t>フルクチ</t>
    </rPh>
    <phoneticPr fontId="3"/>
  </si>
  <si>
    <t>戸沢　太郎</t>
    <rPh sb="0" eb="2">
      <t>トザワ</t>
    </rPh>
    <rPh sb="3" eb="5">
      <t>タロウ</t>
    </rPh>
    <phoneticPr fontId="3"/>
  </si>
  <si>
    <t>営　業　所　一　覧　表</t>
    <phoneticPr fontId="3"/>
  </si>
  <si>
    <t>計　　　　箇所</t>
    <phoneticPr fontId="3"/>
  </si>
  <si>
    <t>999-6401</t>
    <phoneticPr fontId="3"/>
  </si>
  <si>
    <t>0233-72-2111</t>
    <phoneticPr fontId="3"/>
  </si>
  <si>
    <t>戸沢支店</t>
    <rPh sb="0" eb="2">
      <t>トザワ</t>
    </rPh>
    <rPh sb="2" eb="4">
      <t>シテン</t>
    </rPh>
    <phoneticPr fontId="3"/>
  </si>
  <si>
    <t>***-****</t>
    <phoneticPr fontId="3"/>
  </si>
  <si>
    <t>山形県最上郡戸沢村****</t>
    <rPh sb="0" eb="3">
      <t>ヤマガタケン</t>
    </rPh>
    <rPh sb="3" eb="6">
      <t>モガミグン</t>
    </rPh>
    <rPh sb="6" eb="9">
      <t>トザワムラ</t>
    </rPh>
    <phoneticPr fontId="3"/>
  </si>
  <si>
    <t>***-***-****</t>
    <phoneticPr fontId="3"/>
  </si>
  <si>
    <t>計　　２　箇所</t>
    <phoneticPr fontId="3"/>
  </si>
  <si>
    <t>委　任　状</t>
    <rPh sb="0" eb="1">
      <t>イ</t>
    </rPh>
    <rPh sb="2" eb="3">
      <t>ニン</t>
    </rPh>
    <rPh sb="4" eb="5">
      <t>ジョウ</t>
    </rPh>
    <phoneticPr fontId="33"/>
  </si>
  <si>
    <t>平成　　　　年　　　　月　　　　日</t>
    <rPh sb="0" eb="2">
      <t>ヘイセイ</t>
    </rPh>
    <rPh sb="6" eb="7">
      <t>ネン</t>
    </rPh>
    <rPh sb="11" eb="12">
      <t>ガツ</t>
    </rPh>
    <rPh sb="16" eb="17">
      <t>ニチ</t>
    </rPh>
    <phoneticPr fontId="33"/>
  </si>
  <si>
    <t>戸沢村長　殿</t>
    <rPh sb="0" eb="3">
      <t>トザワムラ</t>
    </rPh>
    <rPh sb="3" eb="4">
      <t>チョウ</t>
    </rPh>
    <rPh sb="5" eb="6">
      <t>ドノ</t>
    </rPh>
    <phoneticPr fontId="33"/>
  </si>
  <si>
    <t>所在地</t>
    <rPh sb="0" eb="3">
      <t>ショザイチ</t>
    </rPh>
    <phoneticPr fontId="33"/>
  </si>
  <si>
    <t>称号又は名称</t>
    <rPh sb="0" eb="2">
      <t>ショウゴウ</t>
    </rPh>
    <rPh sb="2" eb="3">
      <t>マタ</t>
    </rPh>
    <rPh sb="4" eb="6">
      <t>メイショウ</t>
    </rPh>
    <phoneticPr fontId="33"/>
  </si>
  <si>
    <t>印</t>
    <rPh sb="0" eb="1">
      <t>イン</t>
    </rPh>
    <phoneticPr fontId="3"/>
  </si>
  <si>
    <t>代表者職氏名</t>
    <rPh sb="0" eb="3">
      <t>ダイヒョウシャ</t>
    </rPh>
    <rPh sb="3" eb="4">
      <t>ショク</t>
    </rPh>
    <rPh sb="4" eb="6">
      <t>シメイ</t>
    </rPh>
    <phoneticPr fontId="33"/>
  </si>
  <si>
    <t>　　　　　　私は、下記の者を代理人と定め、貴村を相手方とする一切の契約について</t>
    <rPh sb="6" eb="7">
      <t>ワタシ</t>
    </rPh>
    <rPh sb="9" eb="11">
      <t>カキ</t>
    </rPh>
    <rPh sb="12" eb="13">
      <t>モノ</t>
    </rPh>
    <rPh sb="14" eb="17">
      <t>ダイリニン</t>
    </rPh>
    <rPh sb="18" eb="19">
      <t>サダ</t>
    </rPh>
    <rPh sb="21" eb="22">
      <t>キ</t>
    </rPh>
    <rPh sb="22" eb="23">
      <t>ソン</t>
    </rPh>
    <rPh sb="24" eb="27">
      <t>アイテガタ</t>
    </rPh>
    <rPh sb="30" eb="32">
      <t>イッサイ</t>
    </rPh>
    <rPh sb="33" eb="35">
      <t>ケイヤク</t>
    </rPh>
    <phoneticPr fontId="33"/>
  </si>
  <si>
    <t>　　　　　下記の権限を委任します。</t>
    <rPh sb="5" eb="7">
      <t>カキ</t>
    </rPh>
    <rPh sb="8" eb="10">
      <t>ケンゲン</t>
    </rPh>
    <rPh sb="11" eb="13">
      <t>イニン</t>
    </rPh>
    <phoneticPr fontId="33"/>
  </si>
  <si>
    <t>記</t>
    <rPh sb="0" eb="1">
      <t>キ</t>
    </rPh>
    <phoneticPr fontId="33"/>
  </si>
  <si>
    <t>受任者　(代理人）　　　　　</t>
    <rPh sb="0" eb="2">
      <t>ジュニン</t>
    </rPh>
    <rPh sb="2" eb="3">
      <t>シャ</t>
    </rPh>
    <rPh sb="5" eb="8">
      <t>ダイリニン</t>
    </rPh>
    <phoneticPr fontId="33"/>
  </si>
  <si>
    <t>役職・氏名</t>
    <rPh sb="0" eb="1">
      <t>ヤク</t>
    </rPh>
    <rPh sb="1" eb="2">
      <t>ショク</t>
    </rPh>
    <rPh sb="3" eb="5">
      <t>シメイ</t>
    </rPh>
    <phoneticPr fontId="33"/>
  </si>
  <si>
    <t>委任事項</t>
    <rPh sb="0" eb="2">
      <t>イニン</t>
    </rPh>
    <rPh sb="2" eb="4">
      <t>ジコウ</t>
    </rPh>
    <phoneticPr fontId="33"/>
  </si>
  <si>
    <t>１　入札及び見積もりに関する件</t>
    <rPh sb="2" eb="4">
      <t>ニュウサツ</t>
    </rPh>
    <rPh sb="4" eb="5">
      <t>オヨ</t>
    </rPh>
    <rPh sb="6" eb="8">
      <t>ミツ</t>
    </rPh>
    <rPh sb="11" eb="12">
      <t>カン</t>
    </rPh>
    <rPh sb="14" eb="15">
      <t>ケン</t>
    </rPh>
    <phoneticPr fontId="33"/>
  </si>
  <si>
    <t>２　契約の締結に関する件</t>
    <rPh sb="2" eb="4">
      <t>ケイヤク</t>
    </rPh>
    <rPh sb="5" eb="7">
      <t>テイケツ</t>
    </rPh>
    <rPh sb="8" eb="9">
      <t>カン</t>
    </rPh>
    <rPh sb="11" eb="12">
      <t>ケン</t>
    </rPh>
    <phoneticPr fontId="33"/>
  </si>
  <si>
    <t>３　契約代金の請求及び受領に関する件</t>
    <rPh sb="2" eb="4">
      <t>ケイヤク</t>
    </rPh>
    <rPh sb="4" eb="6">
      <t>ダイキン</t>
    </rPh>
    <rPh sb="7" eb="9">
      <t>セイキュウ</t>
    </rPh>
    <rPh sb="9" eb="10">
      <t>オヨ</t>
    </rPh>
    <rPh sb="11" eb="13">
      <t>ジュリョウ</t>
    </rPh>
    <rPh sb="14" eb="15">
      <t>カン</t>
    </rPh>
    <rPh sb="17" eb="18">
      <t>ケン</t>
    </rPh>
    <phoneticPr fontId="33"/>
  </si>
  <si>
    <t>４　復代理人の選任に関する件</t>
    <rPh sb="2" eb="3">
      <t>フク</t>
    </rPh>
    <rPh sb="3" eb="6">
      <t>ダイリニン</t>
    </rPh>
    <rPh sb="7" eb="9">
      <t>センニン</t>
    </rPh>
    <rPh sb="10" eb="11">
      <t>カン</t>
    </rPh>
    <rPh sb="13" eb="14">
      <t>ケン</t>
    </rPh>
    <phoneticPr fontId="33"/>
  </si>
  <si>
    <t>５　上記の各項に付帯する一切の件</t>
    <rPh sb="2" eb="4">
      <t>ジョウキ</t>
    </rPh>
    <rPh sb="5" eb="6">
      <t>カク</t>
    </rPh>
    <rPh sb="6" eb="7">
      <t>コウ</t>
    </rPh>
    <rPh sb="8" eb="10">
      <t>フタイ</t>
    </rPh>
    <rPh sb="12" eb="14">
      <t>イッサイ</t>
    </rPh>
    <rPh sb="15" eb="16">
      <t>ケン</t>
    </rPh>
    <phoneticPr fontId="33"/>
  </si>
  <si>
    <t>委任期間</t>
    <rPh sb="0" eb="2">
      <t>イニン</t>
    </rPh>
    <rPh sb="2" eb="4">
      <t>キカン</t>
    </rPh>
    <phoneticPr fontId="33"/>
  </si>
  <si>
    <t>平成　　年　　月　　日から</t>
    <rPh sb="0" eb="2">
      <t>ヘイセイ</t>
    </rPh>
    <rPh sb="4" eb="5">
      <t>ネン</t>
    </rPh>
    <rPh sb="7" eb="8">
      <t>ガツ</t>
    </rPh>
    <rPh sb="10" eb="11">
      <t>ニチ</t>
    </rPh>
    <phoneticPr fontId="33"/>
  </si>
  <si>
    <t>平成３３年　３月３１日まで</t>
    <rPh sb="0" eb="2">
      <t>ヘイセイ</t>
    </rPh>
    <rPh sb="4" eb="5">
      <t>ネン</t>
    </rPh>
    <rPh sb="7" eb="8">
      <t>ガツ</t>
    </rPh>
    <rPh sb="10" eb="11">
      <t>ニチ</t>
    </rPh>
    <phoneticPr fontId="33"/>
  </si>
  <si>
    <t>平成　３１　年　　２　月　　１　日</t>
    <rPh sb="0" eb="2">
      <t>ヘイセイ</t>
    </rPh>
    <rPh sb="6" eb="7">
      <t>ネン</t>
    </rPh>
    <rPh sb="11" eb="12">
      <t>ガツ</t>
    </rPh>
    <rPh sb="16" eb="17">
      <t>ニチ</t>
    </rPh>
    <phoneticPr fontId="33"/>
  </si>
  <si>
    <t>代表取締役社長　戸沢　太郎</t>
    <rPh sb="0" eb="2">
      <t>ダイヒョウ</t>
    </rPh>
    <rPh sb="2" eb="5">
      <t>トリシマリヤク</t>
    </rPh>
    <rPh sb="5" eb="7">
      <t>シャチョウ</t>
    </rPh>
    <rPh sb="8" eb="10">
      <t>トザワ</t>
    </rPh>
    <rPh sb="11" eb="13">
      <t>タロウ</t>
    </rPh>
    <phoneticPr fontId="3"/>
  </si>
  <si>
    <t>山形県最上郡戸沢村大字****</t>
    <rPh sb="0" eb="3">
      <t>ヤマガタケン</t>
    </rPh>
    <rPh sb="3" eb="6">
      <t>モガミグン</t>
    </rPh>
    <rPh sb="6" eb="9">
      <t>トザワムラ</t>
    </rPh>
    <rPh sb="9" eb="11">
      <t>オオアザ</t>
    </rPh>
    <phoneticPr fontId="3"/>
  </si>
  <si>
    <t>支店長　戸沢　申請</t>
    <rPh sb="0" eb="3">
      <t>シテンチョウ</t>
    </rPh>
    <rPh sb="4" eb="6">
      <t>トザワ</t>
    </rPh>
    <rPh sb="7" eb="9">
      <t>シンセイ</t>
    </rPh>
    <phoneticPr fontId="3"/>
  </si>
  <si>
    <t>平成３１年　２月　１日から</t>
    <rPh sb="0" eb="2">
      <t>ヘイセイ</t>
    </rPh>
    <rPh sb="4" eb="5">
      <t>ネン</t>
    </rPh>
    <rPh sb="7" eb="8">
      <t>ガツ</t>
    </rPh>
    <rPh sb="10" eb="11">
      <t>ニチ</t>
    </rPh>
    <phoneticPr fontId="33"/>
  </si>
  <si>
    <t>　上記の印鑑は、入札見積りに参加し、契約の締結並びに代金の請求及び</t>
    <phoneticPr fontId="5"/>
  </si>
  <si>
    <t>受領のために使用したいからお届けします。</t>
    <phoneticPr fontId="5"/>
  </si>
  <si>
    <t>平成　　年　　月　　日</t>
    <rPh sb="0" eb="2">
      <t>ヘイセイ</t>
    </rPh>
    <rPh sb="4" eb="5">
      <t>ネン</t>
    </rPh>
    <rPh sb="7" eb="8">
      <t>ガツ</t>
    </rPh>
    <rPh sb="10" eb="11">
      <t>ニチ</t>
    </rPh>
    <phoneticPr fontId="5"/>
  </si>
  <si>
    <t>住所</t>
    <phoneticPr fontId="5"/>
  </si>
  <si>
    <t>商号又は名称</t>
    <phoneticPr fontId="5"/>
  </si>
  <si>
    <t>代表者氏名　　　　　　　　　　　　　　</t>
    <phoneticPr fontId="5"/>
  </si>
  <si>
    <t>戸　沢　村　長　殿</t>
    <rPh sb="0" eb="1">
      <t>ト</t>
    </rPh>
    <rPh sb="2" eb="3">
      <t>サワ</t>
    </rPh>
    <rPh sb="4" eb="5">
      <t>ムラ</t>
    </rPh>
    <rPh sb="6" eb="7">
      <t>チョウ</t>
    </rPh>
    <rPh sb="8" eb="9">
      <t>ドノ</t>
    </rPh>
    <phoneticPr fontId="5"/>
  </si>
  <si>
    <t>　上記の印鑑は、入札見積りに参加し、契約の締結並びに代金の請求及び</t>
    <phoneticPr fontId="5"/>
  </si>
  <si>
    <t>受領のために使用したいからお届けします。</t>
    <phoneticPr fontId="5"/>
  </si>
  <si>
    <t>平成３１年　２月　１日</t>
    <rPh sb="0" eb="2">
      <t>ヘイセイ</t>
    </rPh>
    <rPh sb="4" eb="5">
      <t>ネン</t>
    </rPh>
    <rPh sb="7" eb="8">
      <t>ガツ</t>
    </rPh>
    <rPh sb="10" eb="11">
      <t>ニチ</t>
    </rPh>
    <phoneticPr fontId="5"/>
  </si>
  <si>
    <t>住所</t>
    <phoneticPr fontId="5"/>
  </si>
  <si>
    <t>商号又は名称</t>
    <phoneticPr fontId="5"/>
  </si>
  <si>
    <t>代表者氏名　　　　　　　　　　　　　　</t>
    <phoneticPr fontId="5"/>
  </si>
  <si>
    <t>私は</t>
    <rPh sb="0" eb="1">
      <t>ワタシ</t>
    </rPh>
    <phoneticPr fontId="3"/>
  </si>
  <si>
    <t>当社は</t>
    <rPh sb="0" eb="2">
      <t>トウシャ</t>
    </rPh>
    <phoneticPr fontId="3"/>
  </si>
  <si>
    <t>　役員等（個人である場合はその者、法人である場合は役員又は支店若しくは常時契約を締結する事務所の代表者を言う。以下同じ。）が、暴力団員（戸沢村暴力団排除条例（平成２３年１２月１２日条例第８号）第２条第３号に規定する暴力団員をいう。以下同じ。）、暴力団員等（暴力団員でなくなった日から５年を経過しない者をいう。）であること。</t>
    <rPh sb="1" eb="3">
      <t>ヤクイン</t>
    </rPh>
    <rPh sb="101" eb="102">
      <t>ゴウ</t>
    </rPh>
    <phoneticPr fontId="3"/>
  </si>
  <si>
    <t>住所・所在地</t>
    <phoneticPr fontId="3"/>
  </si>
  <si>
    <t>名称・称号</t>
    <phoneticPr fontId="3"/>
  </si>
  <si>
    <t>代表者職氏名</t>
    <phoneticPr fontId="3"/>
  </si>
  <si>
    <t>　下記のいずれにも該当しません。将来においても該当のないことを誓約します。</t>
    <phoneticPr fontId="3"/>
  </si>
  <si>
    <t>　戸沢村との契約事案について、下記に該当する者であることを知りながら下請契約又は関連する契約（資材、原材料及び物品の購入契約並びにその他の契約）を締結することはしません。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</si>
  <si>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戸沢村から役員名簿等の提出を求められた時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</si>
  <si>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暴力団の不当な要求には応じません。また、戸沢村との契約事案について不当な要求を受けたときは、ただちに警察署に通報（　110番通報等　）するとともに、戸沢村に報告します。</t>
    <phoneticPr fontId="3"/>
  </si>
  <si>
    <t>　この誓約が虚偽であり、又はこの誓約に反したことにより、当方が入札参加資格の制限等の不利益を被ることとなっても、意義は一切申し立てません。</t>
    <phoneticPr fontId="3"/>
  </si>
  <si>
    <t>○</t>
    <phoneticPr fontId="3"/>
  </si>
  <si>
    <t>　役員等（個人である場合はその者、法人である場合は役員又は支店若しくは常時契約を締結する事務所の代表者を言う。以下同じ。）が、暴力団員（戸沢村暴力団排除条例（平成２３年１２月１２日条例第８号）第２条第３号に規定する暴力団員をいう。以下同じ。）、暴力団員等（暴力団員でなくなった日から５年を経過しない者をいう。）であること。</t>
    <rPh sb="1" eb="3">
      <t>ヤクイン</t>
    </rPh>
    <phoneticPr fontId="3"/>
  </si>
  <si>
    <t> 役員等が、暴力団又は暴力団員等と社会的に避難されるべき関係を有していること。</t>
    <phoneticPr fontId="3"/>
  </si>
  <si>
    <t>戸　沢　村　長　　殿</t>
    <phoneticPr fontId="3"/>
  </si>
  <si>
    <t>平成３１年　２月　１日</t>
    <phoneticPr fontId="3"/>
  </si>
  <si>
    <t>住所・所在地</t>
    <phoneticPr fontId="3"/>
  </si>
  <si>
    <t>名称・称号</t>
    <phoneticPr fontId="3"/>
  </si>
  <si>
    <t>代表者職氏名</t>
    <phoneticPr fontId="3"/>
  </si>
  <si>
    <t>　の審査を申請します。</t>
    <phoneticPr fontId="3"/>
  </si>
  <si>
    <t>測量業者</t>
    <rPh sb="0" eb="2">
      <t>そくりょう</t>
    </rPh>
    <rPh sb="2" eb="4">
      <t>ぎょうしゃ</t>
    </rPh>
    <phoneticPr fontId="3" type="Hiragana" alignment="distributed"/>
  </si>
  <si>
    <t>地質調査業者</t>
    <rPh sb="0" eb="2">
      <t>ちしつ</t>
    </rPh>
    <rPh sb="2" eb="4">
      <t>ちょうさ</t>
    </rPh>
    <rPh sb="4" eb="6">
      <t>ぎょうしゃ</t>
    </rPh>
    <phoneticPr fontId="3" type="Hiragana" alignment="distributed"/>
  </si>
  <si>
    <t>1級建築士事務所</t>
    <rPh sb="1" eb="2">
      <t>きゅう</t>
    </rPh>
    <rPh sb="2" eb="5">
      <t>けんちくし</t>
    </rPh>
    <rPh sb="5" eb="7">
      <t>じむ</t>
    </rPh>
    <rPh sb="7" eb="8">
      <t>しょ</t>
    </rPh>
    <phoneticPr fontId="3" type="Hiragana" alignment="distributed"/>
  </si>
  <si>
    <t>建設コンサルタント登録</t>
    <rPh sb="0" eb="2">
      <t>けんせつ</t>
    </rPh>
    <rPh sb="9" eb="11">
      <t>とうろく</t>
    </rPh>
    <phoneticPr fontId="3" type="Hiragana" alignment="distributed"/>
  </si>
  <si>
    <t>2級建築士事務所</t>
    <rPh sb="1" eb="2">
      <t>きゅう</t>
    </rPh>
    <rPh sb="2" eb="5">
      <t>けんちくし</t>
    </rPh>
    <rPh sb="5" eb="7">
      <t>じむ</t>
    </rPh>
    <rPh sb="7" eb="8">
      <t>しょ</t>
    </rPh>
    <phoneticPr fontId="3" type="Hiragana" alignment="distributed"/>
  </si>
  <si>
    <t>地質基礎</t>
    <rPh sb="0" eb="2">
      <t>ちしつ</t>
    </rPh>
    <rPh sb="2" eb="4">
      <t>きそ</t>
    </rPh>
    <phoneticPr fontId="3" type="Hiragana" alignment="distributed"/>
  </si>
  <si>
    <t>補償コンサルタント登録</t>
    <rPh sb="0" eb="2">
      <t>ほしょう</t>
    </rPh>
    <rPh sb="9" eb="11">
      <t>とうろく</t>
    </rPh>
    <phoneticPr fontId="3" type="Hiragana" alignment="distributed"/>
  </si>
  <si>
    <t>土地調査</t>
    <rPh sb="0" eb="2">
      <t>とち</t>
    </rPh>
    <rPh sb="2" eb="4">
      <t>ちょうさ</t>
    </rPh>
    <phoneticPr fontId="3" type="Hiragana" alignment="distributed"/>
  </si>
  <si>
    <t>土地評価</t>
    <rPh sb="0" eb="2">
      <t>とち</t>
    </rPh>
    <rPh sb="2" eb="4">
      <t>ひょうか</t>
    </rPh>
    <phoneticPr fontId="3" type="Hiragana" alignment="distributed"/>
  </si>
  <si>
    <t>物件</t>
    <rPh sb="0" eb="2">
      <t>ぶっけん</t>
    </rPh>
    <phoneticPr fontId="3" type="Hiragana" alignment="distributed"/>
  </si>
  <si>
    <t>トンネル</t>
    <phoneticPr fontId="3" type="Hiragana" alignment="distributed"/>
  </si>
  <si>
    <t>機械工作物</t>
    <rPh sb="0" eb="2">
      <t>きかい</t>
    </rPh>
    <rPh sb="2" eb="5">
      <t>こうさくぶつ</t>
    </rPh>
    <phoneticPr fontId="3" type="Hiragana" alignment="distributed"/>
  </si>
  <si>
    <t>営業・特殊補償</t>
    <rPh sb="0" eb="2">
      <t>えいぎょう</t>
    </rPh>
    <rPh sb="3" eb="5">
      <t>とくしゅ</t>
    </rPh>
    <rPh sb="5" eb="7">
      <t>ほしょう</t>
    </rPh>
    <phoneticPr fontId="3" type="Hiragana" alignment="distributed"/>
  </si>
  <si>
    <t>事業損失</t>
    <rPh sb="0" eb="2">
      <t>じぎょう</t>
    </rPh>
    <rPh sb="2" eb="4">
      <t>そんしつ</t>
    </rPh>
    <phoneticPr fontId="3" type="Hiragana" alignment="distributed"/>
  </si>
  <si>
    <t>補償関連</t>
    <rPh sb="0" eb="2">
      <t>ほしょう</t>
    </rPh>
    <rPh sb="2" eb="4">
      <t>かんれん</t>
    </rPh>
    <phoneticPr fontId="3" type="Hiragana" alignment="distributed"/>
  </si>
  <si>
    <t>総合補償</t>
    <rPh sb="0" eb="2">
      <t>そうごう</t>
    </rPh>
    <rPh sb="2" eb="4">
      <t>ほしょう</t>
    </rPh>
    <phoneticPr fontId="3" type="Hiragana" alignment="distributed"/>
  </si>
  <si>
    <t>商号又は名称：</t>
    <rPh sb="0" eb="2">
      <t>ふ　　り　　　　が　　な</t>
    </rPh>
    <phoneticPr fontId="3" type="Hiragana" alignment="distributed"/>
  </si>
  <si>
    <t>記</t>
    <rPh sb="0" eb="1">
      <t>き</t>
    </rPh>
    <phoneticPr fontId="3" type="Hiragana" alignment="distributed"/>
  </si>
  <si>
    <t>　　　　の審査を申請します。</t>
    <phoneticPr fontId="3"/>
  </si>
  <si>
    <t xml:space="preserve">  　　　なお、この申請書及び添付書類の内容については、事実と相違ないことを誓約します。</t>
    <rPh sb="10" eb="13">
      <t>しんせいしょ</t>
    </rPh>
    <rPh sb="13" eb="14">
      <t>およ</t>
    </rPh>
    <rPh sb="15" eb="17">
      <t>てんぷ</t>
    </rPh>
    <rPh sb="17" eb="19">
      <t>しょるい</t>
    </rPh>
    <rPh sb="20" eb="22">
      <t>ないよう</t>
    </rPh>
    <rPh sb="28" eb="30">
      <t>じじつ</t>
    </rPh>
    <rPh sb="31" eb="32">
      <t>あい</t>
    </rPh>
    <rPh sb="32" eb="33">
      <t>ちが</t>
    </rPh>
    <rPh sb="38" eb="40">
      <t>せいやく</t>
    </rPh>
    <phoneticPr fontId="3" type="Hiragana" alignment="distributed"/>
  </si>
  <si>
    <t>戸　沢　村　長　　殿</t>
    <rPh sb="0" eb="1">
      <t>と</t>
    </rPh>
    <rPh sb="2" eb="3">
      <t>さわ</t>
    </rPh>
    <rPh sb="4" eb="5">
      <t>むら</t>
    </rPh>
    <rPh sb="6" eb="7">
      <t>なが</t>
    </rPh>
    <rPh sb="9" eb="10">
      <t>どの</t>
    </rPh>
    <phoneticPr fontId="3" type="Hiragana" alignment="distributed"/>
  </si>
  <si>
    <t>入札参加資格　：　設計・測量・調査・コンサルタント</t>
    <rPh sb="0" eb="2">
      <t>にゅうさつ</t>
    </rPh>
    <rPh sb="2" eb="4">
      <t>さんか</t>
    </rPh>
    <rPh sb="4" eb="6">
      <t>しかく</t>
    </rPh>
    <rPh sb="9" eb="11">
      <t>せっけい</t>
    </rPh>
    <rPh sb="12" eb="14">
      <t>そくりょう</t>
    </rPh>
    <rPh sb="15" eb="17">
      <t>ちょうさ</t>
    </rPh>
    <phoneticPr fontId="3" type="Hiragana" alignment="distributed"/>
  </si>
  <si>
    <t>　999-6312</t>
    <phoneticPr fontId="3" type="Hiragana" alignment="distributed"/>
  </si>
  <si>
    <t>　山形県最上郡戸沢村大字古口270</t>
    <rPh sb="1" eb="4">
      <t>やまがたけん</t>
    </rPh>
    <rPh sb="4" eb="7">
      <t>もがみぐん</t>
    </rPh>
    <rPh sb="7" eb="10">
      <t>とざわむら</t>
    </rPh>
    <rPh sb="10" eb="12">
      <t>おおあざ</t>
    </rPh>
    <rPh sb="12" eb="14">
      <t>ふるくち</t>
    </rPh>
    <phoneticPr fontId="3" type="Hiragana" alignment="distributed"/>
  </si>
  <si>
    <t>　戸沢村役場コンサルタント株式会社</t>
    <rPh sb="1" eb="4">
      <t>トザワムラ</t>
    </rPh>
    <rPh sb="4" eb="6">
      <t>ヤクバ</t>
    </rPh>
    <rPh sb="13" eb="17">
      <t>カブシキガイシャ</t>
    </rPh>
    <phoneticPr fontId="3" alignment="distributed"/>
  </si>
  <si>
    <t>　戸沢　太郎</t>
    <rPh sb="1" eb="3">
      <t>トザワ</t>
    </rPh>
    <rPh sb="4" eb="6">
      <t>タロウ</t>
    </rPh>
    <phoneticPr fontId="3" alignment="distributed"/>
  </si>
  <si>
    <t>　0233-72-2111</t>
    <phoneticPr fontId="3" alignment="distributed"/>
  </si>
  <si>
    <t>　0233-72-2116</t>
    <phoneticPr fontId="3" alignment="distributed"/>
  </si>
  <si>
    <r>
      <rPr>
        <sz val="10.8"/>
        <color indexed="12"/>
        <rFont val="ＭＳ 明朝"/>
        <family val="1"/>
        <charset val="128"/>
      </rPr>
      <t>　</t>
    </r>
    <r>
      <rPr>
        <u/>
        <sz val="10.8"/>
        <color indexed="12"/>
        <rFont val="ＭＳ 明朝"/>
        <family val="1"/>
        <charset val="128"/>
      </rPr>
      <t>tozawa@***．***</t>
    </r>
    <phoneticPr fontId="3" alignment="distributed"/>
  </si>
  <si>
    <t>　戸沢　申請</t>
    <rPh sb="1" eb="3">
      <t>トザワ</t>
    </rPh>
    <rPh sb="4" eb="6">
      <t>シンセイ</t>
    </rPh>
    <phoneticPr fontId="3" alignment="distributed"/>
  </si>
  <si>
    <t>　0233-72-****</t>
    <phoneticPr fontId="3" alignment="distributed"/>
  </si>
  <si>
    <t>戸沢村役場コンサルタント株式会社</t>
    <rPh sb="0" eb="3">
      <t>トザワムラ</t>
    </rPh>
    <rPh sb="3" eb="5">
      <t>ヤクバ</t>
    </rPh>
    <rPh sb="12" eb="16">
      <t>カブシキガイシャ</t>
    </rPh>
    <phoneticPr fontId="3"/>
  </si>
  <si>
    <t>平成　　年　　月　　　日</t>
    <rPh sb="0" eb="2">
      <t>ヘイセイ</t>
    </rPh>
    <rPh sb="4" eb="5">
      <t>ネン</t>
    </rPh>
    <rPh sb="7" eb="8">
      <t>ガツ</t>
    </rPh>
    <rPh sb="11" eb="12">
      <t>ニチ</t>
    </rPh>
    <phoneticPr fontId="3"/>
  </si>
  <si>
    <t>戸</t>
    <rPh sb="0" eb="1">
      <t>ト</t>
    </rPh>
    <phoneticPr fontId="3"/>
  </si>
  <si>
    <t>沢</t>
    <rPh sb="0" eb="1">
      <t>サワ</t>
    </rPh>
    <phoneticPr fontId="3"/>
  </si>
  <si>
    <t>村</t>
    <rPh sb="0" eb="1">
      <t>ムラ</t>
    </rPh>
    <phoneticPr fontId="3"/>
  </si>
  <si>
    <t>役</t>
    <rPh sb="0" eb="1">
      <t>ヤク</t>
    </rPh>
    <phoneticPr fontId="3"/>
  </si>
  <si>
    <t>場</t>
    <rPh sb="0" eb="1">
      <t>バ</t>
    </rPh>
    <phoneticPr fontId="3"/>
  </si>
  <si>
    <t>〇</t>
    <phoneticPr fontId="3" alignment="distributed"/>
  </si>
  <si>
    <t>〇</t>
    <phoneticPr fontId="3" alignment="distributed"/>
  </si>
  <si>
    <t>株</t>
    <rPh sb="0" eb="1">
      <t>カブ</t>
    </rPh>
    <phoneticPr fontId="3"/>
  </si>
  <si>
    <t>式</t>
    <rPh sb="0" eb="1">
      <t>シキ</t>
    </rPh>
    <phoneticPr fontId="3"/>
  </si>
  <si>
    <t>会</t>
    <rPh sb="0" eb="1">
      <t>カイ</t>
    </rPh>
    <phoneticPr fontId="3"/>
  </si>
  <si>
    <t>社</t>
    <rPh sb="0" eb="1">
      <t>シャ</t>
    </rPh>
    <phoneticPr fontId="3"/>
  </si>
  <si>
    <t>ザ</t>
    <phoneticPr fontId="3"/>
  </si>
  <si>
    <t>ト</t>
    <phoneticPr fontId="3"/>
  </si>
  <si>
    <t>ワ</t>
    <phoneticPr fontId="3"/>
  </si>
  <si>
    <t>ム</t>
    <phoneticPr fontId="3"/>
  </si>
  <si>
    <t>ラ</t>
    <phoneticPr fontId="3"/>
  </si>
  <si>
    <t>ヤ</t>
    <phoneticPr fontId="3"/>
  </si>
  <si>
    <t>ク</t>
    <phoneticPr fontId="3"/>
  </si>
  <si>
    <t>バ</t>
    <phoneticPr fontId="3"/>
  </si>
  <si>
    <t>-</t>
    <phoneticPr fontId="3"/>
  </si>
  <si>
    <t>形</t>
    <rPh sb="0" eb="1">
      <t>カタチ</t>
    </rPh>
    <phoneticPr fontId="3"/>
  </si>
  <si>
    <t>最</t>
    <rPh sb="0" eb="1">
      <t>サイ</t>
    </rPh>
    <phoneticPr fontId="3"/>
  </si>
  <si>
    <t>上</t>
    <rPh sb="0" eb="1">
      <t>ウエ</t>
    </rPh>
    <phoneticPr fontId="3"/>
  </si>
  <si>
    <t>郡</t>
    <rPh sb="0" eb="1">
      <t>グン</t>
    </rPh>
    <phoneticPr fontId="3"/>
  </si>
  <si>
    <t>沢</t>
    <rPh sb="0" eb="1">
      <t>ザワ</t>
    </rPh>
    <phoneticPr fontId="3"/>
  </si>
  <si>
    <t>大</t>
    <rPh sb="0" eb="1">
      <t>オオ</t>
    </rPh>
    <phoneticPr fontId="3"/>
  </si>
  <si>
    <t>字</t>
    <rPh sb="0" eb="1">
      <t>アザ</t>
    </rPh>
    <phoneticPr fontId="3"/>
  </si>
  <si>
    <t>古</t>
    <rPh sb="0" eb="1">
      <t>フル</t>
    </rPh>
    <phoneticPr fontId="3"/>
  </si>
  <si>
    <t>口</t>
    <rPh sb="0" eb="1">
      <t>クチ</t>
    </rPh>
    <phoneticPr fontId="3"/>
  </si>
  <si>
    <t>２</t>
    <phoneticPr fontId="3"/>
  </si>
  <si>
    <t>７</t>
    <phoneticPr fontId="3"/>
  </si>
  <si>
    <t>０</t>
    <phoneticPr fontId="3"/>
  </si>
  <si>
    <t>*</t>
    <phoneticPr fontId="3"/>
  </si>
  <si>
    <t>*</t>
    <phoneticPr fontId="3"/>
  </si>
  <si>
    <t>字</t>
    <rPh sb="0" eb="1">
      <t>アザ</t>
    </rPh>
    <phoneticPr fontId="3"/>
  </si>
  <si>
    <t>支</t>
    <rPh sb="0" eb="1">
      <t>シ</t>
    </rPh>
    <phoneticPr fontId="3"/>
  </si>
  <si>
    <t>店</t>
    <rPh sb="0" eb="1">
      <t>ミセ</t>
    </rPh>
    <phoneticPr fontId="3"/>
  </si>
  <si>
    <t>申</t>
    <rPh sb="0" eb="1">
      <t>サル</t>
    </rPh>
    <phoneticPr fontId="3"/>
  </si>
  <si>
    <t>請</t>
    <rPh sb="0" eb="1">
      <t>ウ</t>
    </rPh>
    <phoneticPr fontId="3"/>
  </si>
  <si>
    <t>平成32年1月31日現在</t>
    <rPh sb="0" eb="2">
      <t>ヘイセイ</t>
    </rPh>
    <rPh sb="4" eb="5">
      <t>ネン</t>
    </rPh>
    <rPh sb="6" eb="7">
      <t>ガツ</t>
    </rPh>
    <rPh sb="9" eb="10">
      <t>ニチ</t>
    </rPh>
    <rPh sb="10" eb="12">
      <t>ゲンザイ</t>
    </rPh>
    <phoneticPr fontId="5"/>
  </si>
  <si>
    <t>提出日：</t>
    <rPh sb="0" eb="3">
      <t>テイシュツビ</t>
    </rPh>
    <phoneticPr fontId="5"/>
  </si>
  <si>
    <t>戸沢村長　殿</t>
    <rPh sb="0" eb="2">
      <t>トザワ</t>
    </rPh>
    <rPh sb="2" eb="4">
      <t>ソンチョウ</t>
    </rPh>
    <rPh sb="5" eb="6">
      <t>ドノ</t>
    </rPh>
    <phoneticPr fontId="5"/>
  </si>
  <si>
    <t>住所</t>
    <phoneticPr fontId="5"/>
  </si>
  <si>
    <t>商号又は名称</t>
    <phoneticPr fontId="5"/>
  </si>
  <si>
    <t>代表者氏名</t>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</si>
  <si>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</si>
  <si>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</si>
  <si>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１ 変更内容</t>
    <rPh sb="2" eb="4">
      <t>ヘンコウ</t>
    </rPh>
    <rPh sb="4" eb="6">
      <t>ナイヨウ</t>
    </rPh>
    <phoneticPr fontId="5"/>
  </si>
  <si>
    <t>変更事項</t>
    <rPh sb="0" eb="2">
      <t>ヘンコウ</t>
    </rPh>
    <rPh sb="2" eb="4">
      <t>ジコウ</t>
    </rPh>
    <phoneticPr fontId="5"/>
  </si>
  <si>
    <t>変更前</t>
    <rPh sb="0" eb="2">
      <t>ヘンコウ</t>
    </rPh>
    <rPh sb="2" eb="3">
      <t>マエ</t>
    </rPh>
    <phoneticPr fontId="5"/>
  </si>
  <si>
    <t>変更後</t>
    <rPh sb="0" eb="2">
      <t>ヘンコウ</t>
    </rPh>
    <rPh sb="2" eb="3">
      <t>ゴ</t>
    </rPh>
    <phoneticPr fontId="5"/>
  </si>
  <si>
    <t>変更年月日</t>
    <rPh sb="0" eb="2">
      <t>ヘンコウ</t>
    </rPh>
    <rPh sb="2" eb="5">
      <t>ネンガッピ</t>
    </rPh>
    <phoneticPr fontId="5"/>
  </si>
  <si>
    <t>２ 添付書類</t>
    <rPh sb="2" eb="4">
      <t>テンプ</t>
    </rPh>
    <rPh sb="4" eb="6">
      <t>ショルイ</t>
    </rPh>
    <phoneticPr fontId="5"/>
  </si>
  <si>
    <t>平成３２年　２月　１日</t>
    <rPh sb="0" eb="2">
      <t>ヘイセイ</t>
    </rPh>
    <rPh sb="4" eb="5">
      <t>ネン</t>
    </rPh>
    <rPh sb="7" eb="8">
      <t>ガツ</t>
    </rPh>
    <rPh sb="10" eb="11">
      <t>ニチ</t>
    </rPh>
    <phoneticPr fontId="3"/>
  </si>
  <si>
    <t>住所</t>
    <phoneticPr fontId="5"/>
  </si>
  <si>
    <t>商号又は名称</t>
    <phoneticPr fontId="5"/>
  </si>
  <si>
    <t>代表者氏名</t>
    <phoneticPr fontId="5"/>
  </si>
  <si>
    <t>戸沢　変更</t>
    <rPh sb="0" eb="2">
      <t>トザワ</t>
    </rPh>
    <rPh sb="3" eb="5">
      <t>ヘンコウ</t>
    </rPh>
    <phoneticPr fontId="3"/>
  </si>
  <si>
    <t>0233-72-****</t>
    <phoneticPr fontId="3"/>
  </si>
  <si>
    <t>受任者の役職</t>
    <rPh sb="0" eb="2">
      <t>ジュニン</t>
    </rPh>
    <rPh sb="2" eb="3">
      <t>シャ</t>
    </rPh>
    <rPh sb="4" eb="6">
      <t>ヤクショク</t>
    </rPh>
    <phoneticPr fontId="3"/>
  </si>
  <si>
    <t>戸沢営業所</t>
    <rPh sb="0" eb="2">
      <t>トザワ</t>
    </rPh>
    <rPh sb="2" eb="5">
      <t>エイギョウショ</t>
    </rPh>
    <phoneticPr fontId="3"/>
  </si>
  <si>
    <t>受任者の氏名</t>
    <rPh sb="0" eb="2">
      <t>ジュニン</t>
    </rPh>
    <rPh sb="2" eb="3">
      <t>シャ</t>
    </rPh>
    <rPh sb="4" eb="6">
      <t>シメイ</t>
    </rPh>
    <phoneticPr fontId="3"/>
  </si>
  <si>
    <t>戸沢　申請</t>
    <rPh sb="0" eb="2">
      <t>トザワ</t>
    </rPh>
    <rPh sb="3" eb="5">
      <t>シンセイ</t>
    </rPh>
    <phoneticPr fontId="3"/>
  </si>
  <si>
    <t>借用</t>
    <rPh sb="0" eb="2">
      <t>シャクヨウ</t>
    </rPh>
    <phoneticPr fontId="3"/>
  </si>
  <si>
    <t>受任者の名称</t>
    <rPh sb="0" eb="2">
      <t>ジュニン</t>
    </rPh>
    <rPh sb="2" eb="3">
      <t>シャ</t>
    </rPh>
    <rPh sb="4" eb="6">
      <t>メイショウ</t>
    </rPh>
    <phoneticPr fontId="3"/>
  </si>
  <si>
    <t>支店長</t>
    <rPh sb="0" eb="2">
      <t>シテン</t>
    </rPh>
    <rPh sb="2" eb="3">
      <t>チョウ</t>
    </rPh>
    <phoneticPr fontId="3"/>
  </si>
  <si>
    <t>所長</t>
    <rPh sb="0" eb="2">
      <t>ショチョウ</t>
    </rPh>
    <phoneticPr fontId="3"/>
  </si>
  <si>
    <t>競争入札参加資格変更届(設計・測量・調査・コンサルタント)</t>
    <rPh sb="0" eb="2">
      <t>キョウソウ</t>
    </rPh>
    <rPh sb="2" eb="4">
      <t>ニュウサツ</t>
    </rPh>
    <rPh sb="4" eb="6">
      <t>サンカ</t>
    </rPh>
    <rPh sb="6" eb="8">
      <t>シカク</t>
    </rPh>
    <rPh sb="8" eb="10">
      <t>ヘンコウ</t>
    </rPh>
    <rPh sb="10" eb="11">
      <t>トドケ</t>
    </rPh>
    <rPh sb="12" eb="14">
      <t>セッケイ</t>
    </rPh>
    <rPh sb="15" eb="17">
      <t>ソクリョウ</t>
    </rPh>
    <rPh sb="18" eb="20">
      <t>チョウサ</t>
    </rPh>
    <phoneticPr fontId="5"/>
  </si>
  <si>
    <t>競争入札参加資格変更届(設計・測量・調査・コンサルタント）</t>
    <rPh sb="0" eb="2">
      <t>キョウソウ</t>
    </rPh>
    <rPh sb="2" eb="4">
      <t>ニュウサツ</t>
    </rPh>
    <rPh sb="4" eb="6">
      <t>サンカ</t>
    </rPh>
    <rPh sb="6" eb="8">
      <t>シカク</t>
    </rPh>
    <rPh sb="8" eb="10">
      <t>ヘンコウ</t>
    </rPh>
    <rPh sb="10" eb="11">
      <t>トドケ</t>
    </rPh>
    <rPh sb="12" eb="14">
      <t>セッケイ</t>
    </rPh>
    <rPh sb="15" eb="17">
      <t>ソクリョウ</t>
    </rPh>
    <rPh sb="18" eb="20">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</si>
</sst>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54">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ゴシック"/>
      <family val="3"/>
      <charset val="128"/>
    </font>
    <font>
      <b/>
      <sz val="18"/>
      <name val="ＭＳ ゴシック"/>
      <family val="3"/>
      <charset val="128"/>
    </font>
    <font>
      <sz val="12"/>
      <color indexed="8"/>
      <name val="ＭＳ ゴシック"/>
      <family val="3"/>
      <charset val="128"/>
    </font>
    <font>
      <sz val="10"/>
      <name val="ＭＳ 明朝"/>
      <family val="1"/>
      <charset val="128"/>
    </font>
    <font>
      <sz val="14"/>
      <name val="ＭＳ ゴシック"/>
      <family val="3"/>
      <charset val="128"/>
    </font>
    <font>
      <sz val="10.5"/>
      <name val="ＭＳ 明朝"/>
      <family val="1"/>
      <charset val="128"/>
    </font>
    <font>
      <sz val="11"/>
      <name val="ＭＳ ゴシック"/>
      <family val="3"/>
      <charset val="128"/>
    </font>
    <font>
      <sz val="11"/>
      <name val="ＭＳ 明朝"/>
      <family val="1"/>
      <charset val="128"/>
    </font>
    <font>
      <b/>
      <sz val="11"/>
      <name val="ＭＳ ゴシック"/>
      <family val="3"/>
      <charset val="128"/>
    </font>
    <font>
      <sz val="14"/>
      <name val="ＭＳ 明朝"/>
      <family val="1"/>
      <charset val="128"/>
    </font>
    <font>
      <sz val="6"/>
      <color indexed="8"/>
      <name val="ＭＳ 明朝"/>
      <family val="1"/>
      <charset val="128"/>
    </font>
    <font>
      <sz val="6"/>
      <name val="ＭＳ ゴシック"/>
      <family val="3"/>
      <charset val="128"/>
    </font>
    <font>
      <b/>
      <u/>
      <sz val="14"/>
      <name val="ＭＳ ゴシック"/>
      <family val="3"/>
      <charset val="128"/>
    </font>
    <font>
      <sz val="12"/>
      <color indexed="12"/>
      <name val="ＭＳ 明朝"/>
      <family val="1"/>
      <charset val="128"/>
    </font>
    <font>
      <sz val="12"/>
      <color indexed="12"/>
      <name val="ＭＳ ゴシック"/>
      <family val="3"/>
      <charset val="128"/>
    </font>
    <font>
      <sz val="10"/>
      <color indexed="10"/>
      <name val="ＭＳ ゴシック"/>
      <family val="3"/>
      <charset val="128"/>
    </font>
    <font>
      <b/>
      <u/>
      <sz val="14"/>
      <color indexed="12"/>
      <name val="ＭＳ ゴシック"/>
      <family val="3"/>
      <charset val="128"/>
    </font>
    <font>
      <u/>
      <sz val="10.8"/>
      <color indexed="12"/>
      <name val="ＭＳ 明朝"/>
      <family val="1"/>
      <charset val="128"/>
    </font>
    <font>
      <sz val="18"/>
      <name val="ＭＳ ゴシック"/>
      <family val="3"/>
      <charset val="128"/>
    </font>
    <font>
      <sz val="10"/>
      <color indexed="10"/>
      <name val="ＭＳ Ｐゴシック"/>
      <family val="3"/>
      <charset val="128"/>
    </font>
    <font>
      <u/>
      <sz val="11"/>
      <name val="ＭＳ ゴシック"/>
      <family val="3"/>
      <charset val="128"/>
    </font>
    <font>
      <sz val="9"/>
      <color indexed="81"/>
      <name val="ＭＳ Ｐゴシック"/>
      <family val="3"/>
      <charset val="128"/>
    </font>
    <font>
      <sz val="8"/>
      <name val="ＭＳ ゴシック"/>
      <family val="3"/>
      <charset val="128"/>
    </font>
    <font>
      <u/>
      <sz val="12"/>
      <name val="ＭＳ ゴシック"/>
      <family val="3"/>
      <charset val="128"/>
    </font>
    <font>
      <u/>
      <sz val="10"/>
      <name val="ＭＳ ゴシック"/>
      <family val="3"/>
      <charset val="128"/>
    </font>
    <font>
      <sz val="16"/>
      <name val="ＭＳ 明朝"/>
      <family val="1"/>
      <charset val="128"/>
    </font>
    <font>
      <sz val="6"/>
      <name val="ＭＳ Ｐゴシック"/>
      <family val="3"/>
      <charset val="128"/>
    </font>
    <font>
      <sz val="10"/>
      <name val="ＭＳ ゴシック"/>
      <family val="3"/>
      <charset val="128"/>
    </font>
    <font>
      <sz val="10.8"/>
      <color indexed="12"/>
      <name val="ＭＳ 明朝"/>
      <family val="1"/>
      <charset val="128"/>
    </font>
    <font>
      <sz val="11"/>
      <color theme="1"/>
      <name val="ＭＳ Ｐゴシック"/>
      <family val="3"/>
      <charset val="128"/>
      <scheme val="minor"/>
    </font>
    <font>
      <sz val="12"/>
      <color rgb="FF0000FF"/>
      <name val="ＭＳ 明朝"/>
      <family val="1"/>
      <charset val="128"/>
    </font>
    <font>
      <sz val="11"/>
      <color theme="1"/>
      <name val="ＭＳ Ｐ明朝"/>
      <family val="1"/>
      <charset val="128"/>
    </font>
    <font>
      <sz val="13"/>
      <color theme="1"/>
      <name val="ＭＳ Ｐ明朝"/>
      <family val="1"/>
      <charset val="128"/>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b/>
      <sz val="14"/>
      <name val="ＭＳ Ｐゴシック"/>
      <family val="3"/>
      <charset val="128"/>
      <scheme val="minor"/>
    </font>
    <font>
      <sz val="12"/>
      <color rgb="FF0000FF"/>
      <name val="ＭＳ ゴシック"/>
      <family val="3"/>
      <charset val="128"/>
    </font>
    <font>
      <sz val="11"/>
      <color rgb="FF0000FF"/>
      <name val="ＭＳ 明朝"/>
      <family val="1"/>
      <charset val="128"/>
    </font>
    <font>
      <sz val="16"/>
      <name val="ＭＳ Ｐゴシック"/>
      <family val="3"/>
      <charset val="128"/>
      <scheme val="minor"/>
    </font>
    <font>
      <sz val="12"/>
      <name val="ＭＳ Ｐゴシック"/>
      <family val="3"/>
      <charset val="128"/>
      <scheme val="minor"/>
    </font>
    <font>
      <b/>
      <sz val="20"/>
      <color theme="1"/>
      <name val="ＭＳ ゴシック"/>
      <family val="3"/>
      <charset val="128"/>
    </font>
    <font>
      <sz val="12"/>
      <color rgb="FF0000FF"/>
      <name val="ＭＳ Ｐ明朝"/>
      <family val="1"/>
      <charset val="128"/>
    </font>
    <font>
      <sz val="11"/>
      <color rgb="FF0000FF"/>
      <name val="ＭＳ Ｐ明朝"/>
      <family val="1"/>
      <charset val="128"/>
    </font>
    <font>
      <sz val="10"/>
      <color rgb="FF0000FF"/>
      <name val="ＭＳ 明朝"/>
      <family val="1"/>
      <charset val="128"/>
    </font>
    <font>
      <sz val="10"/>
      <color indexed="10"/>
      <name val="ＭＳ 明朝"/>
      <family val="1"/>
      <charset val="128"/>
    </font>
    <font>
      <b/>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79">
    <border>
      <left/>
      <right/>
      <top/>
      <bottom/>
      <diagonal/>
    </border>
    <border>
      <left/>
      <right/>
      <top/>
      <bottom style="thin">
        <color indexed="64"/>
      </bottom>
      <diagonal/>
    </border>
    <border>
      <left/>
      <right/>
      <top style="hair">
        <color indexed="64"/>
      </top>
      <bottom style="hair">
        <color indexed="64"/>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tt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style="dashDot">
        <color indexed="64"/>
      </right>
      <top/>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5">
    <xf numFmtId="0" fontId="0" fillId="0" borderId="0">
      <alignment vertical="center"/>
    </xf>
    <xf numFmtId="0" fontId="24" fillId="0" borderId="0" applyNumberFormat="0" applyFill="0" applyBorder="0" applyAlignment="0" applyProtection="0">
      <alignment vertical="top"/>
      <protection locked="0"/>
    </xf>
    <xf numFmtId="0" fontId="4" fillId="0" borderId="0">
      <alignment vertical="center"/>
    </xf>
    <xf numFmtId="0" fontId="36" fillId="0" borderId="0">
      <alignment vertical="center"/>
    </xf>
    <xf numFmtId="0" fontId="4" fillId="0" borderId="0"/>
  </cellStyleXfs>
  <cellXfs count="63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7" fillId="0" borderId="0" xfId="0" applyFont="1">
      <alignment vertical="center"/>
    </xf>
    <xf numFmtId="0" fontId="2"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6" fillId="0" borderId="0" xfId="0" applyFont="1" applyBorder="1" applyAlignment="1">
      <alignment vertical="center"/>
    </xf>
    <xf numFmtId="0" fontId="6" fillId="2" borderId="0" xfId="0" applyFont="1" applyFill="1" applyBorder="1" applyAlignment="1">
      <alignment horizontal="left" vertical="center"/>
    </xf>
    <xf numFmtId="0" fontId="7"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4" applyFont="1" applyFill="1" applyBorder="1" applyAlignment="1">
      <alignment vertical="center"/>
    </xf>
    <xf numFmtId="0" fontId="8" fillId="0" borderId="0" xfId="0" applyFont="1" applyBorder="1" applyAlignment="1">
      <alignment vertical="center"/>
    </xf>
    <xf numFmtId="0" fontId="2" fillId="0" borderId="1" xfId="4" applyFont="1" applyFill="1" applyBorder="1" applyAlignment="1">
      <alignment vertical="center"/>
    </xf>
    <xf numFmtId="0" fontId="10" fillId="0" borderId="1" xfId="4" applyFont="1" applyFill="1" applyBorder="1" applyAlignment="1">
      <alignment horizontal="center" vertical="center"/>
    </xf>
    <xf numFmtId="0" fontId="11" fillId="0" borderId="0" xfId="4" applyFont="1" applyFill="1" applyBorder="1" applyAlignment="1">
      <alignment horizontal="right" vertical="center"/>
    </xf>
    <xf numFmtId="0" fontId="2" fillId="0" borderId="1" xfId="0" applyFont="1" applyBorder="1" applyAlignment="1">
      <alignment vertical="center"/>
    </xf>
    <xf numFmtId="0" fontId="7" fillId="0" borderId="0" xfId="4" applyFont="1" applyFill="1" applyBorder="1" applyAlignment="1">
      <alignment vertical="center"/>
    </xf>
    <xf numFmtId="0" fontId="0" fillId="0" borderId="0" xfId="0" applyAlignment="1">
      <alignment vertical="center"/>
    </xf>
    <xf numFmtId="0" fontId="3" fillId="0" borderId="0" xfId="0" applyFont="1" applyBorder="1" applyAlignment="1">
      <alignment horizontal="center" shrinkToFit="1"/>
    </xf>
    <xf numFmtId="0" fontId="3" fillId="0" borderId="0" xfId="0" applyFont="1" applyAlignment="1">
      <alignment horizontal="center" shrinkToFit="1"/>
    </xf>
    <xf numFmtId="0" fontId="2" fillId="0" borderId="0" xfId="0" applyFont="1" applyAlignment="1">
      <alignment horizontal="center" vertical="center" shrinkToFit="1"/>
    </xf>
    <xf numFmtId="0" fontId="2" fillId="0" borderId="0" xfId="0" applyFont="1" applyFill="1" applyBorder="1" applyAlignment="1">
      <alignment horizontal="center" vertical="center"/>
    </xf>
    <xf numFmtId="0" fontId="8" fillId="0" borderId="0" xfId="0" applyFont="1" applyAlignment="1">
      <alignment vertical="center"/>
    </xf>
    <xf numFmtId="0" fontId="7"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7" fillId="0" borderId="0" xfId="0" applyFont="1" applyBorder="1" applyAlignment="1">
      <alignment horizontal="center" vertical="center"/>
    </xf>
    <xf numFmtId="0" fontId="3" fillId="0" borderId="0" xfId="0" applyFont="1" applyBorder="1">
      <alignment vertical="center"/>
    </xf>
    <xf numFmtId="0" fontId="18" fillId="0" borderId="0" xfId="0" applyFont="1" applyBorder="1" applyAlignment="1">
      <alignment horizontal="center" vertical="center" shrinkToFit="1"/>
    </xf>
    <xf numFmtId="0" fontId="17" fillId="0" borderId="0" xfId="0" applyFont="1" applyBorder="1" applyAlignment="1">
      <alignment vertical="center"/>
    </xf>
    <xf numFmtId="0" fontId="3" fillId="0" borderId="0" xfId="0" applyFont="1" applyAlignment="1">
      <alignment horizontal="center" vertical="center" shrinkToFit="1"/>
    </xf>
    <xf numFmtId="0" fontId="2" fillId="0" borderId="0" xfId="0" applyFont="1" applyFill="1" applyBorder="1" applyAlignment="1">
      <alignment horizontal="center" vertical="center" shrinkToFit="1"/>
    </xf>
    <xf numFmtId="0" fontId="7" fillId="0" borderId="0" xfId="0" applyFont="1" applyBorder="1" applyAlignment="1">
      <alignment vertical="center" shrinkToFit="1"/>
    </xf>
    <xf numFmtId="0" fontId="14" fillId="0" borderId="0" xfId="0" applyFont="1">
      <alignment vertical="center"/>
    </xf>
    <xf numFmtId="0" fontId="21" fillId="0" borderId="0" xfId="0" applyFont="1" applyAlignment="1">
      <alignment horizontal="center" vertical="center" shrinkToFit="1"/>
    </xf>
    <xf numFmtId="0" fontId="21" fillId="0" borderId="0" xfId="4" applyFont="1" applyFill="1" applyBorder="1" applyAlignment="1">
      <alignment vertical="center"/>
    </xf>
    <xf numFmtId="0" fontId="10" fillId="0" borderId="0" xfId="4" applyFont="1" applyFill="1" applyBorder="1" applyAlignment="1">
      <alignment horizontal="center" vertical="center"/>
    </xf>
    <xf numFmtId="0" fontId="0" fillId="0" borderId="0" xfId="0" applyBorder="1">
      <alignment vertical="center"/>
    </xf>
    <xf numFmtId="0" fontId="6" fillId="0" borderId="2" xfId="0" applyFont="1" applyBorder="1" applyAlignment="1">
      <alignment vertical="center" shrinkToFit="1"/>
    </xf>
    <xf numFmtId="0" fontId="10" fillId="0" borderId="0" xfId="0" applyFont="1" applyAlignment="1">
      <alignment vertical="center"/>
    </xf>
    <xf numFmtId="0" fontId="10" fillId="0" borderId="0" xfId="0" applyFont="1" applyBorder="1" applyAlignment="1">
      <alignment vertical="center"/>
    </xf>
    <xf numFmtId="0" fontId="12" fillId="0" borderId="0" xfId="0" applyFont="1">
      <alignment vertical="center"/>
    </xf>
    <xf numFmtId="0" fontId="10" fillId="0" borderId="0" xfId="0" applyFont="1">
      <alignment vertical="center"/>
    </xf>
    <xf numFmtId="0" fontId="1" fillId="0" borderId="0" xfId="0" applyFont="1">
      <alignment vertical="center"/>
    </xf>
    <xf numFmtId="0" fontId="2" fillId="0" borderId="2" xfId="0" applyFont="1" applyBorder="1" applyAlignment="1">
      <alignment horizontal="center" vertical="center" shrinkToFit="1"/>
    </xf>
    <xf numFmtId="0" fontId="12" fillId="0" borderId="0" xfId="0" applyFont="1" applyAlignment="1">
      <alignment vertical="center"/>
    </xf>
    <xf numFmtId="0" fontId="7" fillId="0" borderId="1" xfId="0" applyFont="1" applyBorder="1" applyAlignment="1">
      <alignment horizontal="center" vertical="center" shrinkToFit="1"/>
    </xf>
    <xf numFmtId="0" fontId="30" fillId="0" borderId="0" xfId="0" applyFont="1" applyBorder="1" applyAlignment="1">
      <alignment horizontal="center" vertical="center" shrinkToFit="1"/>
    </xf>
    <xf numFmtId="0" fontId="0" fillId="0" borderId="0" xfId="0" applyFont="1">
      <alignment vertical="center"/>
    </xf>
    <xf numFmtId="0" fontId="0" fillId="0" borderId="0" xfId="0" applyFont="1" applyAlignment="1">
      <alignment horizontal="center"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3" fillId="0" borderId="0" xfId="4" applyFont="1" applyFill="1" applyAlignment="1" applyProtection="1">
      <alignment horizontal="right" vertical="center"/>
      <protection locked="0"/>
    </xf>
    <xf numFmtId="0" fontId="0" fillId="0" borderId="0" xfId="0" applyFont="1" applyAlignment="1">
      <alignment vertical="center" shrinkToFit="1"/>
    </xf>
    <xf numFmtId="0" fontId="19" fillId="0" borderId="0" xfId="4" applyFont="1" applyFill="1" applyAlignment="1" applyProtection="1">
      <alignment horizontal="right" vertical="center"/>
      <protection locked="0"/>
    </xf>
    <xf numFmtId="0" fontId="0" fillId="0" borderId="0" xfId="0" applyFont="1" applyAlignment="1">
      <alignment vertical="center"/>
    </xf>
    <xf numFmtId="0" fontId="0" fillId="0" borderId="0" xfId="0" applyFont="1" applyFill="1" applyBorder="1" applyAlignment="1">
      <alignment horizontal="center" vertical="center"/>
    </xf>
    <xf numFmtId="0" fontId="0" fillId="0" borderId="2" xfId="0" applyFont="1" applyBorder="1" applyAlignment="1">
      <alignment vertical="center" shrinkToFit="1"/>
    </xf>
    <xf numFmtId="0" fontId="0" fillId="0" borderId="0" xfId="0" applyFont="1" applyBorder="1" applyAlignment="1">
      <alignment vertical="center" shrinkToFit="1"/>
    </xf>
    <xf numFmtId="0" fontId="0" fillId="0" borderId="0" xfId="0" applyFont="1" applyBorder="1" applyAlignment="1">
      <alignment vertical="center"/>
    </xf>
    <xf numFmtId="0" fontId="0" fillId="0" borderId="0" xfId="0" applyFont="1" applyAlignment="1">
      <alignment horizontal="center" vertical="center" shrinkToFit="1"/>
    </xf>
    <xf numFmtId="0" fontId="0" fillId="0" borderId="0" xfId="0" applyFont="1" applyBorder="1">
      <alignment vertical="center"/>
    </xf>
    <xf numFmtId="0" fontId="0" fillId="2" borderId="0" xfId="0" applyFont="1" applyFill="1" applyBorder="1" applyAlignment="1">
      <alignment horizontal="left" vertical="center"/>
    </xf>
    <xf numFmtId="0" fontId="0" fillId="0" borderId="0" xfId="0" applyFont="1" applyBorder="1" applyAlignment="1">
      <alignment horizontal="center" vertical="center" shrinkToFit="1"/>
    </xf>
    <xf numFmtId="0" fontId="0" fillId="0" borderId="1" xfId="0" applyFont="1" applyBorder="1" applyAlignment="1">
      <alignment vertical="center"/>
    </xf>
    <xf numFmtId="0" fontId="3" fillId="0" borderId="0" xfId="0" applyFont="1" applyBorder="1" applyAlignment="1">
      <alignment vertical="center"/>
    </xf>
    <xf numFmtId="0" fontId="0" fillId="0" borderId="0" xfId="0" applyFont="1" applyFill="1" applyBorder="1" applyAlignment="1">
      <alignment horizontal="center" vertical="center" shrinkToFit="1"/>
    </xf>
    <xf numFmtId="0" fontId="0" fillId="3" borderId="3" xfId="0" applyFont="1" applyFill="1" applyBorder="1" applyAlignment="1">
      <alignment vertical="center"/>
    </xf>
    <xf numFmtId="0" fontId="0" fillId="0" borderId="2" xfId="0" applyFont="1" applyBorder="1" applyAlignment="1">
      <alignment horizontal="center" vertical="center" shrinkToFit="1"/>
    </xf>
    <xf numFmtId="0" fontId="0" fillId="3" borderId="4" xfId="0" applyFont="1" applyFill="1" applyBorder="1" applyAlignment="1">
      <alignment vertical="center"/>
    </xf>
    <xf numFmtId="0" fontId="0" fillId="3" borderId="5" xfId="0" applyFont="1" applyFill="1" applyBorder="1" applyAlignment="1">
      <alignment vertical="center"/>
    </xf>
    <xf numFmtId="0" fontId="0" fillId="3" borderId="6" xfId="0" applyFont="1" applyFill="1" applyBorder="1" applyAlignment="1">
      <alignment vertical="center"/>
    </xf>
    <xf numFmtId="0" fontId="0" fillId="0" borderId="0" xfId="4" applyFont="1" applyFill="1" applyBorder="1" applyAlignment="1">
      <alignment vertical="center"/>
    </xf>
    <xf numFmtId="0" fontId="0" fillId="0" borderId="0" xfId="0" applyFont="1" applyAlignment="1">
      <alignment horizontal="distributed" vertical="center"/>
    </xf>
    <xf numFmtId="0" fontId="10" fillId="0" borderId="0" xfId="0" applyFont="1" applyBorder="1">
      <alignment vertical="center"/>
    </xf>
    <xf numFmtId="0" fontId="10" fillId="0" borderId="7" xfId="0" applyFont="1" applyBorder="1" applyAlignment="1">
      <alignment horizontal="center" vertical="center"/>
    </xf>
    <xf numFmtId="0" fontId="10" fillId="0" borderId="7" xfId="0" applyFont="1" applyBorder="1" applyAlignment="1">
      <alignment vertical="distributed"/>
    </xf>
    <xf numFmtId="0" fontId="10" fillId="0" borderId="0" xfId="0" applyFont="1" applyAlignment="1">
      <alignment vertical="distributed"/>
    </xf>
    <xf numFmtId="0" fontId="10" fillId="0" borderId="0" xfId="0" applyFont="1" applyAlignment="1">
      <alignment horizontal="center" vertical="center"/>
    </xf>
    <xf numFmtId="0" fontId="10" fillId="0" borderId="7" xfId="0" applyFont="1" applyBorder="1">
      <alignment vertical="center"/>
    </xf>
    <xf numFmtId="0" fontId="31" fillId="0" borderId="7" xfId="0" applyFont="1" applyBorder="1" applyAlignment="1">
      <alignment vertical="center" shrinkToFit="1"/>
    </xf>
    <xf numFmtId="0" fontId="31" fillId="0" borderId="0" xfId="0" applyFont="1" applyBorder="1" applyAlignment="1">
      <alignment vertical="center" shrinkToFit="1"/>
    </xf>
    <xf numFmtId="0" fontId="15" fillId="0" borderId="0" xfId="0" applyFont="1" applyAlignment="1">
      <alignment vertical="center" shrinkToFit="1"/>
    </xf>
    <xf numFmtId="49" fontId="14" fillId="0" borderId="0" xfId="0" applyNumberFormat="1" applyFont="1" applyAlignment="1">
      <alignment horizontal="left" vertical="center"/>
    </xf>
    <xf numFmtId="58" fontId="14" fillId="0" borderId="0" xfId="0" applyNumberFormat="1"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top"/>
    </xf>
    <xf numFmtId="0" fontId="0" fillId="0" borderId="0" xfId="0" applyAlignment="1">
      <alignment horizontal="center" vertical="top" wrapText="1"/>
    </xf>
    <xf numFmtId="0" fontId="10" fillId="0" borderId="0" xfId="0" applyFont="1" applyBorder="1" applyAlignment="1">
      <alignment vertical="distributed" shrinkToFit="1"/>
    </xf>
    <xf numFmtId="0" fontId="10" fillId="0" borderId="0" xfId="0" applyFont="1" applyBorder="1" applyAlignment="1">
      <alignment vertical="distributed"/>
    </xf>
    <xf numFmtId="0" fontId="10" fillId="0" borderId="8" xfId="0" applyFont="1" applyBorder="1" applyAlignment="1">
      <alignment vertical="distributed" shrinkToFit="1"/>
    </xf>
    <xf numFmtId="0" fontId="10" fillId="0" borderId="8" xfId="0" applyFont="1" applyBorder="1" applyAlignment="1">
      <alignment vertical="distributed"/>
    </xf>
    <xf numFmtId="0" fontId="13" fillId="0" borderId="0" xfId="0" applyFont="1" applyBorder="1" applyAlignment="1">
      <alignment vertical="center" shrinkToFit="1"/>
    </xf>
    <xf numFmtId="0" fontId="27" fillId="0" borderId="0" xfId="0" applyFont="1" applyBorder="1" applyAlignment="1">
      <alignment vertical="center" shrinkToFit="1"/>
    </xf>
    <xf numFmtId="0" fontId="14" fillId="0" borderId="0" xfId="0" applyFont="1" applyBorder="1" applyAlignment="1">
      <alignment vertical="center" shrinkToFit="1"/>
    </xf>
    <xf numFmtId="0" fontId="14" fillId="0" borderId="0" xfId="0" applyFont="1" applyAlignment="1">
      <alignment horizontal="distributed" vertical="distributed"/>
    </xf>
    <xf numFmtId="0" fontId="2" fillId="0" borderId="0" xfId="0" applyFont="1" applyAlignment="1">
      <alignment horizontal="justify" vertical="center"/>
    </xf>
    <xf numFmtId="0" fontId="2" fillId="0" borderId="0" xfId="0" applyFont="1" applyAlignment="1">
      <alignment horizontal="left" vertical="center"/>
    </xf>
    <xf numFmtId="0" fontId="2" fillId="0" borderId="70" xfId="0" applyFont="1" applyBorder="1" applyAlignment="1">
      <alignment horizontal="left" vertical="center" indent="1" shrinkToFit="1"/>
    </xf>
    <xf numFmtId="0" fontId="2" fillId="0" borderId="71" xfId="0" applyFont="1" applyBorder="1" applyAlignment="1">
      <alignment horizontal="center" vertical="center" wrapText="1"/>
    </xf>
    <xf numFmtId="0" fontId="2" fillId="0" borderId="72" xfId="0" applyFont="1" applyBorder="1" applyAlignment="1">
      <alignment vertical="center" wrapText="1"/>
    </xf>
    <xf numFmtId="0" fontId="2" fillId="0" borderId="72" xfId="0" applyFont="1" applyBorder="1" applyAlignment="1">
      <alignment horizontal="left" vertical="center" wrapText="1" indent="1"/>
    </xf>
    <xf numFmtId="0" fontId="2" fillId="0" borderId="72" xfId="0" applyFont="1" applyBorder="1" applyAlignment="1">
      <alignment horizontal="left" vertical="center" indent="1" shrinkToFit="1"/>
    </xf>
    <xf numFmtId="0" fontId="2" fillId="0" borderId="9" xfId="0" applyFont="1" applyBorder="1" applyAlignment="1">
      <alignment horizontal="left" vertical="center" wrapText="1"/>
    </xf>
    <xf numFmtId="0" fontId="0" fillId="0" borderId="10" xfId="0" applyFont="1" applyBorder="1" applyAlignment="1">
      <alignment horizontal="center" vertical="center" wrapText="1"/>
    </xf>
    <xf numFmtId="0" fontId="2" fillId="0" borderId="11" xfId="0" applyFont="1" applyBorder="1" applyAlignment="1">
      <alignment horizontal="left" vertical="center" wrapText="1"/>
    </xf>
    <xf numFmtId="0" fontId="37" fillId="0" borderId="72" xfId="0" applyFont="1" applyBorder="1" applyAlignment="1">
      <alignment horizontal="left" vertical="center" indent="1" shrinkToFit="1"/>
    </xf>
    <xf numFmtId="0" fontId="37" fillId="0" borderId="10" xfId="0" applyFont="1" applyBorder="1" applyAlignment="1">
      <alignment horizontal="center" vertical="center" wrapText="1"/>
    </xf>
    <xf numFmtId="0" fontId="38" fillId="0" borderId="0" xfId="3" applyFont="1">
      <alignment vertical="center"/>
    </xf>
    <xf numFmtId="0" fontId="36" fillId="0" borderId="0" xfId="3">
      <alignment vertical="center"/>
    </xf>
    <xf numFmtId="0" fontId="38" fillId="0" borderId="0" xfId="3" applyFont="1" applyAlignment="1">
      <alignment vertical="center"/>
    </xf>
    <xf numFmtId="0" fontId="39" fillId="0" borderId="0" xfId="3" applyFont="1">
      <alignment vertical="center"/>
    </xf>
    <xf numFmtId="0" fontId="40" fillId="0" borderId="0" xfId="3" applyFont="1" applyAlignment="1">
      <alignment vertical="distributed"/>
    </xf>
    <xf numFmtId="0" fontId="40" fillId="0" borderId="1" xfId="3" applyFont="1" applyBorder="1" applyAlignment="1">
      <alignment horizontal="right" vertical="center" shrinkToFit="1"/>
    </xf>
    <xf numFmtId="0" fontId="40" fillId="0" borderId="0" xfId="3" applyFont="1">
      <alignment vertical="center"/>
    </xf>
    <xf numFmtId="0" fontId="41" fillId="0" borderId="0" xfId="3" applyFont="1">
      <alignment vertical="center"/>
    </xf>
    <xf numFmtId="0" fontId="42" fillId="0" borderId="0" xfId="3" applyFont="1">
      <alignment vertical="center"/>
    </xf>
    <xf numFmtId="0" fontId="40" fillId="0" borderId="0" xfId="3" applyFont="1" applyAlignment="1">
      <alignment vertical="center"/>
    </xf>
    <xf numFmtId="0" fontId="16" fillId="0" borderId="0" xfId="0" applyFont="1" applyAlignment="1">
      <alignment vertical="center"/>
    </xf>
    <xf numFmtId="0" fontId="0" fillId="0" borderId="12" xfId="0" applyBorder="1" applyAlignment="1">
      <alignment vertical="center"/>
    </xf>
    <xf numFmtId="0" fontId="37" fillId="0" borderId="12" xfId="0" applyFont="1" applyBorder="1" applyAlignment="1">
      <alignment vertical="center"/>
    </xf>
    <xf numFmtId="0" fontId="34" fillId="0" borderId="0" xfId="0" applyFont="1" applyBorder="1" applyAlignment="1">
      <alignment vertical="center" shrinkToFit="1"/>
    </xf>
    <xf numFmtId="0" fontId="14" fillId="0" borderId="0" xfId="0" applyFont="1" applyBorder="1">
      <alignment vertical="center"/>
    </xf>
    <xf numFmtId="0" fontId="13" fillId="0" borderId="0" xfId="0" applyFont="1" applyAlignment="1">
      <alignment horizontal="distributed" vertical="distributed" shrinkToFit="1"/>
    </xf>
    <xf numFmtId="0" fontId="43" fillId="0" borderId="0" xfId="0" applyFont="1" applyAlignment="1">
      <alignment vertical="center" shrinkToFit="1"/>
    </xf>
    <xf numFmtId="0" fontId="44" fillId="0" borderId="0" xfId="0" applyFont="1" applyBorder="1" applyAlignment="1">
      <alignment vertical="center" shrinkToFit="1"/>
    </xf>
    <xf numFmtId="0" fontId="44" fillId="0" borderId="0" xfId="0" applyFont="1" applyBorder="1">
      <alignment vertical="center"/>
    </xf>
    <xf numFmtId="0" fontId="51" fillId="0" borderId="7" xfId="0" applyFont="1" applyBorder="1" applyAlignment="1">
      <alignment horizontal="center" vertical="center"/>
    </xf>
    <xf numFmtId="0" fontId="1" fillId="0" borderId="0" xfId="4" applyFont="1" applyFill="1" applyBorder="1" applyAlignment="1">
      <alignment vertical="center"/>
    </xf>
    <xf numFmtId="0" fontId="21" fillId="0" borderId="0" xfId="4" applyFont="1" applyFill="1" applyBorder="1" applyAlignment="1">
      <alignment horizontal="center" vertical="center" shrinkToFit="1"/>
    </xf>
    <xf numFmtId="0" fontId="7" fillId="0" borderId="0" xfId="4" applyFont="1" applyFill="1" applyBorder="1" applyAlignment="1">
      <alignment horizontal="center" vertical="center" shrinkToFit="1"/>
    </xf>
    <xf numFmtId="0" fontId="1" fillId="0" borderId="0" xfId="0" applyFont="1" applyBorder="1">
      <alignment vertical="center"/>
    </xf>
    <xf numFmtId="0" fontId="8" fillId="0" borderId="0" xfId="0" applyFont="1" applyBorder="1" applyAlignment="1">
      <alignment horizontal="center" vertical="center"/>
    </xf>
    <xf numFmtId="0" fontId="1" fillId="0" borderId="0" xfId="0" applyFont="1" applyBorder="1" applyAlignment="1">
      <alignment vertical="center"/>
    </xf>
    <xf numFmtId="0" fontId="0" fillId="0" borderId="0" xfId="4" applyFont="1" applyFill="1" applyBorder="1" applyAlignment="1">
      <alignment vertical="center" shrinkToFit="1"/>
    </xf>
    <xf numFmtId="0" fontId="0" fillId="0" borderId="67" xfId="0" applyBorder="1" applyAlignment="1">
      <alignment vertical="center"/>
    </xf>
    <xf numFmtId="0" fontId="0" fillId="0" borderId="0" xfId="0" applyBorder="1" applyAlignment="1">
      <alignment vertical="center"/>
    </xf>
    <xf numFmtId="0" fontId="11" fillId="0" borderId="0" xfId="4" applyFont="1" applyFill="1" applyBorder="1" applyAlignment="1">
      <alignment vertical="center"/>
    </xf>
    <xf numFmtId="0" fontId="11" fillId="0" borderId="0" xfId="0" applyFont="1" applyBorder="1" applyAlignment="1">
      <alignment vertical="center"/>
    </xf>
    <xf numFmtId="0" fontId="21" fillId="0" borderId="0" xfId="0" applyFont="1" applyBorder="1" applyAlignment="1">
      <alignment vertical="center"/>
    </xf>
    <xf numFmtId="0" fontId="37" fillId="0" borderId="0" xfId="4" applyFont="1" applyFill="1" applyBorder="1" applyAlignment="1">
      <alignment vertical="center" shrinkToFit="1"/>
    </xf>
    <xf numFmtId="0" fontId="51" fillId="0" borderId="7" xfId="0" applyFont="1" applyBorder="1" applyAlignment="1">
      <alignment horizontal="center" vertical="distributed"/>
    </xf>
    <xf numFmtId="0" fontId="31" fillId="0" borderId="0" xfId="0" applyFont="1" applyBorder="1" applyAlignment="1">
      <alignment horizontal="center" vertical="center" shrinkToFit="1"/>
    </xf>
    <xf numFmtId="0" fontId="34"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10" fillId="0" borderId="7" xfId="0" applyFont="1" applyBorder="1" applyAlignment="1">
      <alignment horizontal="center" vertical="distributed" shrinkToFit="1"/>
    </xf>
    <xf numFmtId="0" fontId="10" fillId="0" borderId="7" xfId="0" applyFont="1" applyBorder="1" applyAlignment="1">
      <alignment horizontal="center" vertical="distributed"/>
    </xf>
    <xf numFmtId="0" fontId="10" fillId="0" borderId="13" xfId="0" applyFont="1" applyBorder="1" applyAlignment="1">
      <alignment horizontal="distributed" vertical="distributed"/>
    </xf>
    <xf numFmtId="0" fontId="10" fillId="0" borderId="14" xfId="0" applyFont="1" applyBorder="1" applyAlignment="1">
      <alignment horizontal="distributed" vertical="distributed"/>
    </xf>
    <xf numFmtId="0" fontId="14" fillId="0" borderId="0" xfId="0" applyFont="1" applyAlignment="1">
      <alignment horizontal="center" vertical="center"/>
    </xf>
    <xf numFmtId="0" fontId="10" fillId="0" borderId="15" xfId="0" applyFont="1" applyBorder="1" applyAlignment="1">
      <alignment horizontal="distributed" vertical="distributed"/>
    </xf>
    <xf numFmtId="0" fontId="10" fillId="0" borderId="16" xfId="0" applyFont="1" applyBorder="1" applyAlignment="1">
      <alignment horizontal="distributed" vertical="distributed"/>
    </xf>
    <xf numFmtId="0" fontId="10" fillId="0" borderId="1" xfId="0" applyFont="1" applyBorder="1" applyAlignment="1">
      <alignment horizontal="distributed" vertical="distributed"/>
    </xf>
    <xf numFmtId="0" fontId="31" fillId="0" borderId="13" xfId="0" applyFont="1" applyBorder="1" applyAlignment="1">
      <alignment horizontal="distributed" vertical="distributed" shrinkToFit="1"/>
    </xf>
    <xf numFmtId="0" fontId="31" fillId="0" borderId="12" xfId="0" applyFont="1" applyBorder="1" applyAlignment="1">
      <alignment horizontal="distributed" vertical="distributed" shrinkToFit="1"/>
    </xf>
    <xf numFmtId="0" fontId="14" fillId="0" borderId="0" xfId="0" applyFont="1" applyAlignment="1">
      <alignment horizontal="distributed" vertical="distributed"/>
    </xf>
    <xf numFmtId="0" fontId="10" fillId="0" borderId="12" xfId="0" applyFont="1" applyBorder="1" applyAlignment="1">
      <alignment horizontal="distributed" vertical="distributed"/>
    </xf>
    <xf numFmtId="0" fontId="14" fillId="0" borderId="12" xfId="0" applyFont="1" applyBorder="1" applyAlignment="1">
      <alignment horizontal="center" vertical="distributed"/>
    </xf>
    <xf numFmtId="0" fontId="14" fillId="0" borderId="1" xfId="0" applyFont="1" applyBorder="1" applyAlignment="1">
      <alignment horizontal="center" vertical="distributed"/>
    </xf>
    <xf numFmtId="0" fontId="14" fillId="0" borderId="0" xfId="0" applyFont="1" applyAlignment="1">
      <alignment horizontal="center" vertical="distributed"/>
    </xf>
    <xf numFmtId="0" fontId="0" fillId="0" borderId="12" xfId="0" applyFont="1" applyBorder="1" applyAlignment="1">
      <alignment horizontal="right" vertical="center" shrinkToFit="1"/>
    </xf>
    <xf numFmtId="0" fontId="43" fillId="0" borderId="0" xfId="0" applyFont="1" applyAlignment="1">
      <alignment horizontal="center" vertical="center" shrinkToFit="1"/>
    </xf>
    <xf numFmtId="0" fontId="0" fillId="0" borderId="0" xfId="0" applyFont="1" applyAlignment="1">
      <alignment horizontal="left" vertical="center"/>
    </xf>
    <xf numFmtId="0" fontId="34" fillId="0" borderId="13" xfId="0" applyFont="1" applyBorder="1" applyAlignment="1">
      <alignment horizontal="distributed" vertical="distributed" shrinkToFit="1"/>
    </xf>
    <xf numFmtId="0" fontId="34" fillId="0" borderId="12" xfId="0" applyFont="1" applyBorder="1" applyAlignment="1">
      <alignment horizontal="distributed" vertical="distributed" shrinkToFit="1"/>
    </xf>
    <xf numFmtId="0" fontId="44" fillId="0" borderId="1" xfId="0" applyFont="1" applyBorder="1" applyAlignment="1">
      <alignment horizontal="left" vertical="distributed"/>
    </xf>
    <xf numFmtId="0" fontId="44" fillId="0" borderId="12" xfId="0" applyFont="1" applyBorder="1" applyAlignment="1">
      <alignment horizontal="left" vertical="distributed"/>
    </xf>
    <xf numFmtId="0" fontId="24" fillId="0" borderId="12" xfId="1" applyBorder="1" applyAlignment="1" applyProtection="1">
      <alignment horizontal="left" vertical="distributed"/>
    </xf>
    <xf numFmtId="0" fontId="0" fillId="0" borderId="0" xfId="0" applyFont="1" applyAlignment="1">
      <alignment horizontal="center" vertical="center"/>
    </xf>
    <xf numFmtId="49" fontId="45" fillId="0" borderId="0" xfId="0" applyNumberFormat="1" applyFont="1" applyAlignment="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176" fontId="0" fillId="0" borderId="17" xfId="0" applyNumberFormat="1" applyFont="1" applyBorder="1" applyAlignment="1">
      <alignment vertical="center"/>
    </xf>
    <xf numFmtId="0" fontId="0" fillId="0" borderId="17" xfId="0" applyFont="1" applyBorder="1" applyAlignment="1">
      <alignment vertical="center"/>
    </xf>
    <xf numFmtId="0" fontId="0" fillId="0" borderId="17" xfId="0" applyFont="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176" fontId="7" fillId="0" borderId="24" xfId="0" applyNumberFormat="1" applyFont="1" applyBorder="1" applyAlignment="1">
      <alignment horizontal="center" vertical="center" shrinkToFit="1"/>
    </xf>
    <xf numFmtId="176" fontId="7" fillId="0" borderId="25" xfId="0" applyNumberFormat="1" applyFont="1" applyBorder="1" applyAlignment="1">
      <alignment horizontal="center" vertical="center" shrinkToFit="1"/>
    </xf>
    <xf numFmtId="176" fontId="7" fillId="0" borderId="26"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176" fontId="7" fillId="0" borderId="0" xfId="0" applyNumberFormat="1" applyFont="1" applyBorder="1" applyAlignment="1">
      <alignment horizontal="center" vertical="center" shrinkToFit="1"/>
    </xf>
    <xf numFmtId="176" fontId="7" fillId="0" borderId="28" xfId="0" applyNumberFormat="1" applyFont="1" applyBorder="1" applyAlignment="1">
      <alignment horizontal="center" vertical="center" shrinkToFit="1"/>
    </xf>
    <xf numFmtId="176" fontId="7" fillId="0" borderId="29" xfId="0" applyNumberFormat="1" applyFont="1" applyBorder="1" applyAlignment="1">
      <alignment horizontal="center" vertical="center" shrinkToFit="1"/>
    </xf>
    <xf numFmtId="176" fontId="7" fillId="0" borderId="30" xfId="0" applyNumberFormat="1" applyFont="1" applyBorder="1" applyAlignment="1">
      <alignment horizontal="center" vertical="center" shrinkToFit="1"/>
    </xf>
    <xf numFmtId="176" fontId="7" fillId="0" borderId="31" xfId="0" applyNumberFormat="1"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0"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24" xfId="0" applyFont="1" applyBorder="1" applyAlignment="1">
      <alignment vertical="center"/>
    </xf>
    <xf numFmtId="0" fontId="0" fillId="0" borderId="27" xfId="0" applyFont="1" applyBorder="1" applyAlignment="1">
      <alignment vertical="center"/>
    </xf>
    <xf numFmtId="0" fontId="0" fillId="0" borderId="29" xfId="0" applyFont="1" applyBorder="1" applyAlignment="1">
      <alignment vertical="center"/>
    </xf>
    <xf numFmtId="0" fontId="7" fillId="0" borderId="32"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0" fillId="3" borderId="41" xfId="0" applyFont="1" applyFill="1" applyBorder="1" applyAlignment="1">
      <alignment horizontal="left" vertical="center" wrapText="1" shrinkToFit="1"/>
    </xf>
    <xf numFmtId="0" fontId="0" fillId="3" borderId="42" xfId="0" applyFont="1" applyFill="1" applyBorder="1" applyAlignment="1">
      <alignment horizontal="left" vertical="center" wrapText="1" shrinkToFit="1"/>
    </xf>
    <xf numFmtId="0" fontId="0" fillId="3" borderId="43"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44" xfId="0" applyFont="1" applyFill="1" applyBorder="1" applyAlignment="1">
      <alignment horizontal="left" vertical="center" wrapText="1" shrinkToFit="1"/>
    </xf>
    <xf numFmtId="0" fontId="0" fillId="3" borderId="4"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6" xfId="0" applyFont="1" applyFill="1" applyBorder="1" applyAlignment="1">
      <alignment horizontal="left" vertical="center" wrapText="1" shrinkToFi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3" borderId="4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4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176" fontId="7" fillId="0" borderId="24" xfId="0" applyNumberFormat="1" applyFont="1" applyBorder="1" applyAlignment="1" applyProtection="1">
      <alignment horizontal="center" vertical="center" shrinkToFit="1"/>
      <protection locked="0"/>
    </xf>
    <xf numFmtId="176" fontId="7" fillId="0" borderId="25" xfId="0" applyNumberFormat="1" applyFont="1" applyBorder="1" applyAlignment="1" applyProtection="1">
      <alignment horizontal="center" vertical="center" shrinkToFit="1"/>
      <protection locked="0"/>
    </xf>
    <xf numFmtId="176" fontId="7" fillId="0" borderId="26" xfId="0" applyNumberFormat="1" applyFont="1" applyBorder="1" applyAlignment="1" applyProtection="1">
      <alignment horizontal="center" vertical="center" shrinkToFit="1"/>
      <protection locked="0"/>
    </xf>
    <xf numFmtId="176" fontId="7" fillId="0" borderId="27" xfId="0" applyNumberFormat="1" applyFont="1" applyBorder="1" applyAlignment="1" applyProtection="1">
      <alignment horizontal="center" vertical="center" shrinkToFit="1"/>
      <protection locked="0"/>
    </xf>
    <xf numFmtId="176" fontId="7" fillId="0" borderId="0" xfId="0" applyNumberFormat="1" applyFont="1" applyBorder="1" applyAlignment="1" applyProtection="1">
      <alignment horizontal="center" vertical="center" shrinkToFit="1"/>
      <protection locked="0"/>
    </xf>
    <xf numFmtId="176" fontId="7" fillId="0" borderId="28" xfId="0" applyNumberFormat="1" applyFont="1" applyBorder="1" applyAlignment="1" applyProtection="1">
      <alignment horizontal="center" vertical="center" shrinkToFit="1"/>
      <protection locked="0"/>
    </xf>
    <xf numFmtId="176" fontId="7" fillId="0" borderId="29" xfId="0" applyNumberFormat="1" applyFont="1" applyBorder="1" applyAlignment="1" applyProtection="1">
      <alignment horizontal="center" vertical="center" shrinkToFit="1"/>
      <protection locked="0"/>
    </xf>
    <xf numFmtId="176" fontId="7" fillId="0" borderId="30" xfId="0" applyNumberFormat="1" applyFont="1" applyBorder="1" applyAlignment="1" applyProtection="1">
      <alignment horizontal="center" vertical="center" shrinkToFit="1"/>
      <protection locked="0"/>
    </xf>
    <xf numFmtId="176" fontId="7" fillId="0" borderId="31" xfId="0" applyNumberFormat="1" applyFont="1" applyBorder="1" applyAlignment="1" applyProtection="1">
      <alignment horizontal="center" vertical="center" shrinkToFit="1"/>
      <protection locked="0"/>
    </xf>
    <xf numFmtId="176" fontId="7" fillId="0" borderId="45" xfId="0" applyNumberFormat="1" applyFont="1" applyBorder="1" applyAlignment="1" applyProtection="1">
      <alignment horizontal="center" vertical="center" shrinkToFit="1"/>
      <protection locked="0"/>
    </xf>
    <xf numFmtId="176" fontId="7" fillId="0" borderId="46" xfId="0" applyNumberFormat="1" applyFont="1" applyBorder="1" applyAlignment="1" applyProtection="1">
      <alignment horizontal="center" vertical="center" shrinkToFit="1"/>
      <protection locked="0"/>
    </xf>
    <xf numFmtId="176" fontId="7" fillId="0" borderId="47" xfId="0" applyNumberFormat="1" applyFont="1" applyBorder="1" applyAlignment="1" applyProtection="1">
      <alignment horizontal="center" vertical="center" shrinkToFit="1"/>
      <protection locked="0"/>
    </xf>
    <xf numFmtId="0" fontId="0" fillId="3" borderId="0" xfId="0" applyFont="1" applyFill="1" applyBorder="1" applyAlignment="1">
      <alignment horizontal="left" vertical="center" shrinkToFit="1"/>
    </xf>
    <xf numFmtId="0" fontId="0" fillId="3" borderId="44" xfId="0" applyFont="1" applyFill="1" applyBorder="1" applyAlignment="1">
      <alignment horizontal="left" vertical="center" shrinkToFit="1"/>
    </xf>
    <xf numFmtId="0" fontId="0" fillId="0" borderId="27" xfId="0" quotePrefix="1" applyFont="1" applyBorder="1" applyAlignment="1">
      <alignment horizontal="center" vertical="center" shrinkToFit="1"/>
    </xf>
    <xf numFmtId="0" fontId="0" fillId="0" borderId="29" xfId="0" quotePrefix="1" applyFont="1" applyBorder="1" applyAlignment="1">
      <alignment horizontal="center" vertical="center" shrinkToFit="1"/>
    </xf>
    <xf numFmtId="0" fontId="0" fillId="0" borderId="25" xfId="0" quotePrefix="1" applyFont="1" applyBorder="1" applyAlignment="1" applyProtection="1">
      <alignment vertical="center" shrinkToFit="1"/>
      <protection locked="0"/>
    </xf>
    <xf numFmtId="0" fontId="0" fillId="0" borderId="45" xfId="0" quotePrefix="1" applyFont="1" applyBorder="1" applyAlignment="1" applyProtection="1">
      <alignment vertical="center" shrinkToFit="1"/>
      <protection locked="0"/>
    </xf>
    <xf numFmtId="0" fontId="0" fillId="0" borderId="0" xfId="0" quotePrefix="1" applyFont="1" applyBorder="1" applyAlignment="1" applyProtection="1">
      <alignment vertical="center" shrinkToFit="1"/>
      <protection locked="0"/>
    </xf>
    <xf numFmtId="0" fontId="0" fillId="0" borderId="46" xfId="0" quotePrefix="1" applyFont="1" applyBorder="1" applyAlignment="1" applyProtection="1">
      <alignment vertical="center" shrinkToFit="1"/>
      <protection locked="0"/>
    </xf>
    <xf numFmtId="0" fontId="0" fillId="0" borderId="30" xfId="0" quotePrefix="1" applyFont="1" applyBorder="1" applyAlignment="1" applyProtection="1">
      <alignment vertical="center" shrinkToFit="1"/>
      <protection locked="0"/>
    </xf>
    <xf numFmtId="0" fontId="0" fillId="0" borderId="47" xfId="0" quotePrefix="1" applyFont="1" applyBorder="1" applyAlignment="1" applyProtection="1">
      <alignment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0" fillId="0" borderId="25" xfId="0" applyFont="1" applyBorder="1" applyAlignment="1" applyProtection="1">
      <alignment vertical="center" shrinkToFit="1"/>
      <protection locked="0"/>
    </xf>
    <xf numFmtId="0" fontId="0" fillId="0" borderId="24" xfId="0" applyFont="1" applyBorder="1" applyAlignment="1">
      <alignment vertical="center" shrinkToFit="1"/>
    </xf>
    <xf numFmtId="0" fontId="0" fillId="0" borderId="25" xfId="0" applyFont="1" applyBorder="1" applyAlignment="1">
      <alignment vertical="center" shrinkToFit="1"/>
    </xf>
    <xf numFmtId="0" fontId="0" fillId="0" borderId="45" xfId="0" applyFont="1" applyBorder="1" applyAlignment="1">
      <alignment vertical="center" shrinkToFit="1"/>
    </xf>
    <xf numFmtId="0" fontId="0" fillId="0" borderId="27" xfId="0" applyFont="1" applyBorder="1" applyAlignment="1">
      <alignment vertical="center" shrinkToFit="1"/>
    </xf>
    <xf numFmtId="0" fontId="0" fillId="0" borderId="0" xfId="0" applyFont="1" applyBorder="1" applyAlignment="1">
      <alignment vertical="center" shrinkToFit="1"/>
    </xf>
    <xf numFmtId="0" fontId="0" fillId="0" borderId="46" xfId="0" applyFont="1" applyBorder="1" applyAlignment="1">
      <alignment vertical="center" shrinkToFit="1"/>
    </xf>
    <xf numFmtId="0" fontId="0" fillId="0" borderId="29" xfId="0" applyFont="1" applyBorder="1" applyAlignment="1">
      <alignment vertical="center" shrinkToFit="1"/>
    </xf>
    <xf numFmtId="0" fontId="0" fillId="0" borderId="30" xfId="0" applyFont="1" applyBorder="1" applyAlignment="1">
      <alignment vertical="center" shrinkToFit="1"/>
    </xf>
    <xf numFmtId="0" fontId="0" fillId="0" borderId="47" xfId="0" applyFont="1" applyBorder="1" applyAlignment="1">
      <alignment vertical="center" shrinkToFit="1"/>
    </xf>
    <xf numFmtId="0" fontId="0" fillId="0" borderId="38" xfId="0" applyFont="1" applyBorder="1" applyAlignment="1">
      <alignment vertical="center" shrinkToFit="1"/>
    </xf>
    <xf numFmtId="0" fontId="0" fillId="0" borderId="39" xfId="0" applyFont="1" applyBorder="1" applyAlignment="1">
      <alignment vertical="center" shrinkToFit="1"/>
    </xf>
    <xf numFmtId="0" fontId="0" fillId="0" borderId="40" xfId="0" applyFont="1" applyBorder="1" applyAlignment="1">
      <alignment vertical="center" shrinkToFit="1"/>
    </xf>
    <xf numFmtId="0" fontId="0" fillId="0" borderId="38"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0" fillId="0" borderId="49" xfId="0" applyFont="1" applyBorder="1" applyAlignment="1">
      <alignment vertical="center"/>
    </xf>
    <xf numFmtId="0" fontId="0" fillId="0" borderId="51" xfId="0" applyFont="1" applyBorder="1" applyAlignment="1">
      <alignment vertical="center" shrinkToFit="1"/>
    </xf>
    <xf numFmtId="0" fontId="0" fillId="0" borderId="2" xfId="0" applyFont="1" applyBorder="1" applyAlignment="1">
      <alignment vertical="center" shrinkToFit="1"/>
    </xf>
    <xf numFmtId="0" fontId="0" fillId="0" borderId="52" xfId="0" applyFont="1" applyBorder="1" applyAlignment="1">
      <alignment vertical="center" shrinkToFit="1"/>
    </xf>
    <xf numFmtId="0" fontId="7" fillId="0" borderId="17" xfId="0" applyFont="1" applyBorder="1" applyAlignment="1" applyProtection="1">
      <alignment horizontal="center" vertical="center" shrinkToFit="1"/>
      <protection locked="0"/>
    </xf>
    <xf numFmtId="0" fontId="0" fillId="0" borderId="50" xfId="0" applyFont="1" applyBorder="1" applyAlignment="1">
      <alignment horizontal="center" vertical="center" shrinkToFit="1"/>
    </xf>
    <xf numFmtId="0" fontId="0" fillId="0" borderId="0" xfId="0" applyFont="1" applyBorder="1" applyAlignment="1" applyProtection="1">
      <alignment vertical="center" shrinkToFit="1"/>
      <protection locked="0"/>
    </xf>
    <xf numFmtId="0" fontId="0" fillId="3" borderId="41" xfId="0" applyFont="1" applyFill="1" applyBorder="1" applyAlignment="1">
      <alignment horizontal="left" vertical="center" shrinkToFit="1"/>
    </xf>
    <xf numFmtId="0" fontId="0" fillId="3" borderId="42" xfId="0" applyFont="1" applyFill="1" applyBorder="1" applyAlignment="1">
      <alignment horizontal="left" vertical="center" shrinkToFit="1"/>
    </xf>
    <xf numFmtId="0" fontId="0" fillId="3" borderId="43" xfId="0" applyFont="1" applyFill="1" applyBorder="1" applyAlignment="1">
      <alignment horizontal="left" vertical="center" shrinkToFit="1"/>
    </xf>
    <xf numFmtId="0" fontId="0" fillId="3" borderId="3" xfId="0" applyFont="1" applyFill="1" applyBorder="1" applyAlignment="1">
      <alignment horizontal="left"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30" xfId="0" applyFont="1" applyBorder="1" applyAlignment="1">
      <alignment horizontal="left" vertical="center" shrinkToFit="1"/>
    </xf>
    <xf numFmtId="0" fontId="7" fillId="0" borderId="0" xfId="0" applyFont="1" applyAlignment="1">
      <alignment vertical="center"/>
    </xf>
    <xf numFmtId="0" fontId="7" fillId="0" borderId="30" xfId="0" applyFont="1" applyBorder="1" applyAlignment="1">
      <alignment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7" fillId="0" borderId="56"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0" fontId="7" fillId="0" borderId="63" xfId="0" applyFont="1" applyBorder="1" applyAlignment="1" applyProtection="1">
      <alignment horizontal="center" vertical="center" shrinkToFit="1"/>
      <protection locked="0"/>
    </xf>
    <xf numFmtId="0" fontId="7" fillId="0" borderId="64" xfId="0" applyFont="1" applyBorder="1" applyAlignment="1" applyProtection="1">
      <alignment horizontal="center" vertical="center" shrinkToFit="1"/>
      <protection locked="0"/>
    </xf>
    <xf numFmtId="0" fontId="10" fillId="0" borderId="54" xfId="0" applyFont="1" applyBorder="1" applyAlignment="1">
      <alignment horizontal="center" vertical="center"/>
    </xf>
    <xf numFmtId="0" fontId="7" fillId="0" borderId="0" xfId="0" applyFont="1" applyFill="1" applyBorder="1" applyAlignment="1">
      <alignment vertical="center"/>
    </xf>
    <xf numFmtId="0" fontId="7" fillId="0" borderId="30" xfId="0" applyFont="1" applyFill="1" applyBorder="1" applyAlignment="1">
      <alignment vertical="center"/>
    </xf>
    <xf numFmtId="0" fontId="0" fillId="0" borderId="25" xfId="0" applyFont="1" applyBorder="1" applyAlignment="1">
      <alignment vertical="center"/>
    </xf>
    <xf numFmtId="0" fontId="0" fillId="0" borderId="45" xfId="0" applyFont="1" applyBorder="1" applyAlignment="1">
      <alignment vertical="center"/>
    </xf>
    <xf numFmtId="0" fontId="0" fillId="0" borderId="0" xfId="0" applyFont="1" applyBorder="1" applyAlignment="1">
      <alignment vertical="center"/>
    </xf>
    <xf numFmtId="0" fontId="0" fillId="0" borderId="46" xfId="0" applyFont="1" applyBorder="1" applyAlignment="1">
      <alignment vertical="center"/>
    </xf>
    <xf numFmtId="0" fontId="0" fillId="0" borderId="30" xfId="0" applyFont="1" applyBorder="1" applyAlignment="1">
      <alignment vertical="center"/>
    </xf>
    <xf numFmtId="0" fontId="0" fillId="0" borderId="47"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vertical="center"/>
    </xf>
    <xf numFmtId="0" fontId="0" fillId="0" borderId="55" xfId="0" applyFont="1" applyBorder="1" applyAlignment="1">
      <alignment vertical="center"/>
    </xf>
    <xf numFmtId="49" fontId="7" fillId="0" borderId="18" xfId="0" applyNumberFormat="1" applyFont="1" applyBorder="1" applyAlignment="1" applyProtection="1">
      <alignment horizontal="center" vertical="center" shrinkToFit="1"/>
      <protection locked="0"/>
    </xf>
    <xf numFmtId="49" fontId="7" fillId="0" borderId="19" xfId="0" applyNumberFormat="1" applyFont="1" applyBorder="1" applyAlignment="1" applyProtection="1">
      <alignment horizontal="center" vertical="center" shrinkToFit="1"/>
      <protection locked="0"/>
    </xf>
    <xf numFmtId="49" fontId="7" fillId="0" borderId="20" xfId="0" applyNumberFormat="1" applyFont="1" applyBorder="1" applyAlignment="1" applyProtection="1">
      <alignment horizontal="center" vertical="center" shrinkToFit="1"/>
      <protection locked="0"/>
    </xf>
    <xf numFmtId="49" fontId="7" fillId="0" borderId="35" xfId="0" applyNumberFormat="1" applyFont="1" applyBorder="1" applyAlignment="1" applyProtection="1">
      <alignment horizontal="center" vertical="center" shrinkToFit="1"/>
      <protection locked="0"/>
    </xf>
    <xf numFmtId="49" fontId="7" fillId="0" borderId="36" xfId="0" applyNumberFormat="1" applyFont="1" applyBorder="1" applyAlignment="1" applyProtection="1">
      <alignment horizontal="center" vertical="center" shrinkToFit="1"/>
      <protection locked="0"/>
    </xf>
    <xf numFmtId="49" fontId="7" fillId="0" borderId="37" xfId="0" applyNumberFormat="1" applyFont="1" applyBorder="1" applyAlignment="1" applyProtection="1">
      <alignment horizontal="center" vertical="center" shrinkToFit="1"/>
      <protection locked="0"/>
    </xf>
    <xf numFmtId="49" fontId="7" fillId="0" borderId="18" xfId="0" quotePrefix="1" applyNumberFormat="1" applyFont="1" applyBorder="1" applyAlignment="1" applyProtection="1">
      <alignment horizontal="center" vertical="center" shrinkToFit="1"/>
      <protection locked="0"/>
    </xf>
    <xf numFmtId="49" fontId="7" fillId="0" borderId="32" xfId="0" applyNumberFormat="1" applyFont="1" applyBorder="1" applyAlignment="1" applyProtection="1">
      <alignment horizontal="center" vertical="center" shrinkToFit="1"/>
      <protection locked="0"/>
    </xf>
    <xf numFmtId="49" fontId="7" fillId="0" borderId="33" xfId="0" applyNumberFormat="1" applyFont="1" applyBorder="1" applyAlignment="1" applyProtection="1">
      <alignment horizontal="center" vertical="center" shrinkToFit="1"/>
      <protection locked="0"/>
    </xf>
    <xf numFmtId="49" fontId="7" fillId="0" borderId="34" xfId="0" applyNumberFormat="1" applyFont="1" applyBorder="1" applyAlignment="1" applyProtection="1">
      <alignment horizontal="center" vertical="center" shrinkToFit="1"/>
      <protection locked="0"/>
    </xf>
    <xf numFmtId="0" fontId="7" fillId="0" borderId="65" xfId="0" applyFont="1" applyBorder="1" applyAlignment="1" applyProtection="1">
      <alignment horizontal="center" vertical="center" shrinkToFit="1"/>
    </xf>
    <xf numFmtId="0" fontId="7" fillId="0" borderId="49"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49" xfId="0" applyFont="1" applyBorder="1" applyAlignment="1">
      <alignment horizontal="center" vertical="center" shrinkToFit="1"/>
    </xf>
    <xf numFmtId="0" fontId="7" fillId="0" borderId="16" xfId="0" applyFont="1" applyBorder="1" applyAlignment="1">
      <alignment horizontal="center" vertical="center" shrinkToFit="1"/>
    </xf>
    <xf numFmtId="0" fontId="0" fillId="0" borderId="0" xfId="0" applyFont="1" applyAlignment="1">
      <alignment horizontal="center" vertical="center" shrinkToFit="1"/>
    </xf>
    <xf numFmtId="49" fontId="7" fillId="0" borderId="56" xfId="0" applyNumberFormat="1" applyFont="1" applyBorder="1" applyAlignment="1" applyProtection="1">
      <alignment horizontal="center" vertical="center" shrinkToFit="1"/>
      <protection locked="0"/>
    </xf>
    <xf numFmtId="49" fontId="7" fillId="0" borderId="57" xfId="0" applyNumberFormat="1" applyFont="1" applyBorder="1" applyAlignment="1" applyProtection="1">
      <alignment horizontal="center" vertical="center" shrinkToFit="1"/>
      <protection locked="0"/>
    </xf>
    <xf numFmtId="49" fontId="7" fillId="0" borderId="58" xfId="0" applyNumberFormat="1" applyFont="1" applyBorder="1" applyAlignment="1" applyProtection="1">
      <alignment horizontal="center" vertical="center" shrinkToFit="1"/>
      <protection locked="0"/>
    </xf>
    <xf numFmtId="49" fontId="7" fillId="0" borderId="62" xfId="0" applyNumberFormat="1" applyFont="1" applyBorder="1" applyAlignment="1" applyProtection="1">
      <alignment horizontal="center" vertical="center" shrinkToFit="1"/>
      <protection locked="0"/>
    </xf>
    <xf numFmtId="49" fontId="7" fillId="0" borderId="63" xfId="0" applyNumberFormat="1" applyFont="1" applyBorder="1" applyAlignment="1" applyProtection="1">
      <alignment horizontal="center" vertical="center" shrinkToFit="1"/>
      <protection locked="0"/>
    </xf>
    <xf numFmtId="49" fontId="7" fillId="0" borderId="64" xfId="0" applyNumberFormat="1" applyFont="1" applyBorder="1" applyAlignment="1" applyProtection="1">
      <alignment horizontal="center" vertical="center" shrinkToFit="1"/>
      <protection locked="0"/>
    </xf>
    <xf numFmtId="49" fontId="29" fillId="0" borderId="49" xfId="0" applyNumberFormat="1" applyFont="1" applyBorder="1" applyAlignment="1">
      <alignment vertical="center"/>
    </xf>
    <xf numFmtId="49" fontId="29" fillId="0" borderId="0" xfId="0" applyNumberFormat="1" applyFont="1" applyBorder="1" applyAlignment="1">
      <alignment vertical="center"/>
    </xf>
    <xf numFmtId="0" fontId="7" fillId="0" borderId="28" xfId="0" applyFont="1" applyBorder="1" applyAlignment="1">
      <alignment vertical="center"/>
    </xf>
    <xf numFmtId="0" fontId="7" fillId="0" borderId="31" xfId="0" applyFont="1" applyBorder="1" applyAlignment="1">
      <alignment vertical="center"/>
    </xf>
    <xf numFmtId="0" fontId="8" fillId="0" borderId="0" xfId="0" applyFont="1" applyAlignment="1">
      <alignment horizontal="center" vertical="center"/>
    </xf>
    <xf numFmtId="0" fontId="7" fillId="3" borderId="42" xfId="0" applyFont="1" applyFill="1" applyBorder="1" applyAlignment="1">
      <alignment horizontal="left" vertical="center"/>
    </xf>
    <xf numFmtId="0" fontId="7" fillId="3" borderId="4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38" xfId="0" applyFont="1" applyBorder="1" applyAlignment="1">
      <alignment horizontal="center" vertical="center" textRotation="255" shrinkToFit="1"/>
    </xf>
    <xf numFmtId="0" fontId="0" fillId="0" borderId="39" xfId="0" applyFont="1" applyBorder="1" applyAlignment="1">
      <alignment horizontal="center" vertical="center" textRotation="255" shrinkToFit="1"/>
    </xf>
    <xf numFmtId="0" fontId="0" fillId="0" borderId="66" xfId="0" applyFont="1" applyBorder="1" applyAlignment="1">
      <alignment horizontal="center" vertical="center" textRotation="255"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4" xfId="0" applyFont="1" applyBorder="1" applyAlignment="1">
      <alignment horizontal="center" vertical="center" shrinkToFit="1"/>
    </xf>
    <xf numFmtId="176" fontId="2" fillId="0" borderId="17" xfId="0" applyNumberFormat="1"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21" fillId="0" borderId="18"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23" xfId="0" applyFont="1" applyBorder="1" applyAlignment="1">
      <alignment horizontal="center" vertical="center" shrinkToFit="1"/>
    </xf>
    <xf numFmtId="0" fontId="0" fillId="3" borderId="41" xfId="0" applyFill="1" applyBorder="1" applyAlignment="1">
      <alignment horizontal="left" vertical="center" wrapText="1" shrinkToFit="1"/>
    </xf>
    <xf numFmtId="0" fontId="2" fillId="3" borderId="42" xfId="0" applyFont="1" applyFill="1" applyBorder="1" applyAlignment="1">
      <alignment horizontal="left" vertical="center" wrapText="1" shrinkToFit="1"/>
    </xf>
    <xf numFmtId="0" fontId="2" fillId="3" borderId="43" xfId="0" applyFont="1" applyFill="1" applyBorder="1" applyAlignment="1">
      <alignment horizontal="left" vertical="center" wrapText="1" shrinkToFit="1"/>
    </xf>
    <xf numFmtId="0" fontId="2" fillId="3" borderId="3" xfId="0" applyFont="1" applyFill="1" applyBorder="1" applyAlignment="1">
      <alignment horizontal="left" vertical="center" wrapText="1" shrinkToFit="1"/>
    </xf>
    <xf numFmtId="0" fontId="2" fillId="3" borderId="0" xfId="0" applyFont="1" applyFill="1" applyBorder="1" applyAlignment="1">
      <alignment horizontal="left" vertical="center" wrapText="1" shrinkToFit="1"/>
    </xf>
    <xf numFmtId="0" fontId="2" fillId="3" borderId="44" xfId="0" applyFont="1" applyFill="1" applyBorder="1" applyAlignment="1">
      <alignment horizontal="left" vertical="center" wrapText="1" shrinkToFit="1"/>
    </xf>
    <xf numFmtId="0" fontId="2" fillId="3" borderId="4" xfId="0" applyFont="1" applyFill="1" applyBorder="1" applyAlignment="1">
      <alignment horizontal="left" vertical="center" wrapText="1" shrinkToFit="1"/>
    </xf>
    <xf numFmtId="0" fontId="2" fillId="3" borderId="5" xfId="0" applyFont="1" applyFill="1" applyBorder="1" applyAlignment="1">
      <alignment horizontal="left" vertical="center" wrapText="1" shrinkToFit="1"/>
    </xf>
    <xf numFmtId="0" fontId="2" fillId="3" borderId="6" xfId="0" applyFont="1" applyFill="1" applyBorder="1" applyAlignment="1">
      <alignment horizontal="left" vertical="center" wrapText="1" shrinkToFit="1"/>
    </xf>
    <xf numFmtId="0" fontId="21" fillId="0" borderId="35" xfId="0" applyFont="1" applyBorder="1" applyAlignment="1" applyProtection="1">
      <alignment horizontal="center" vertical="center" shrinkToFit="1"/>
      <protection locked="0"/>
    </xf>
    <xf numFmtId="0" fontId="21" fillId="0" borderId="36"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0" fillId="0" borderId="27" xfId="0" applyBorder="1" applyAlignment="1">
      <alignment horizontal="center" vertical="center"/>
    </xf>
    <xf numFmtId="0" fontId="0" fillId="3" borderId="0" xfId="0"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44" xfId="0" applyFont="1" applyFill="1" applyBorder="1" applyAlignment="1">
      <alignment horizontal="left"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7" xfId="0" quotePrefix="1" applyFont="1" applyBorder="1" applyAlignment="1">
      <alignment horizontal="center" vertical="center" shrinkToFit="1"/>
    </xf>
    <xf numFmtId="0" fontId="6" fillId="0" borderId="29" xfId="0" quotePrefix="1" applyFont="1" applyBorder="1" applyAlignment="1">
      <alignment horizontal="center" vertical="center" shrinkToFit="1"/>
    </xf>
    <xf numFmtId="0" fontId="20" fillId="0" borderId="25" xfId="0" applyFont="1" applyBorder="1" applyAlignment="1">
      <alignment vertical="center" shrinkToFit="1"/>
    </xf>
    <xf numFmtId="0" fontId="20" fillId="0" borderId="25" xfId="0" quotePrefix="1" applyFont="1" applyBorder="1" applyAlignment="1">
      <alignment vertical="center" shrinkToFit="1"/>
    </xf>
    <xf numFmtId="0" fontId="20" fillId="0" borderId="45" xfId="0" quotePrefix="1" applyFont="1" applyBorder="1" applyAlignment="1">
      <alignment vertical="center" shrinkToFit="1"/>
    </xf>
    <xf numFmtId="0" fontId="20" fillId="0" borderId="0" xfId="0" quotePrefix="1" applyFont="1" applyBorder="1" applyAlignment="1">
      <alignment vertical="center" shrinkToFit="1"/>
    </xf>
    <xf numFmtId="0" fontId="20" fillId="0" borderId="46" xfId="0" quotePrefix="1" applyFont="1" applyBorder="1" applyAlignment="1">
      <alignment vertical="center" shrinkToFit="1"/>
    </xf>
    <xf numFmtId="0" fontId="20" fillId="0" borderId="30" xfId="0" quotePrefix="1" applyFont="1" applyBorder="1" applyAlignment="1">
      <alignment vertical="center" shrinkToFit="1"/>
    </xf>
    <xf numFmtId="0" fontId="20" fillId="0" borderId="47" xfId="0" quotePrefix="1" applyFont="1" applyBorder="1" applyAlignment="1">
      <alignment vertical="center" shrinkToFit="1"/>
    </xf>
    <xf numFmtId="0" fontId="21" fillId="0" borderId="9"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48" xfId="0" applyFont="1" applyBorder="1" applyAlignment="1" applyProtection="1">
      <alignment horizontal="center" vertical="center" shrinkToFit="1"/>
      <protection locked="0"/>
    </xf>
    <xf numFmtId="0" fontId="21" fillId="0" borderId="35"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37" xfId="0" applyFont="1" applyBorder="1" applyAlignment="1">
      <alignment horizontal="center" vertical="center" shrinkToFit="1"/>
    </xf>
    <xf numFmtId="49" fontId="21" fillId="0" borderId="18" xfId="0" applyNumberFormat="1" applyFont="1" applyBorder="1" applyAlignment="1" applyProtection="1">
      <alignment horizontal="center" vertical="center" shrinkToFit="1"/>
      <protection locked="0"/>
    </xf>
    <xf numFmtId="49" fontId="21" fillId="0" borderId="19" xfId="0" applyNumberFormat="1" applyFont="1" applyBorder="1" applyAlignment="1" applyProtection="1">
      <alignment horizontal="center" vertical="center" shrinkToFit="1"/>
      <protection locked="0"/>
    </xf>
    <xf numFmtId="49" fontId="21" fillId="0" borderId="20" xfId="0" applyNumberFormat="1" applyFont="1" applyBorder="1" applyAlignment="1" applyProtection="1">
      <alignment horizontal="center" vertical="center" shrinkToFit="1"/>
      <protection locked="0"/>
    </xf>
    <xf numFmtId="49" fontId="21" fillId="0" borderId="35" xfId="0" applyNumberFormat="1" applyFont="1" applyBorder="1" applyAlignment="1" applyProtection="1">
      <alignment horizontal="center" vertical="center" shrinkToFit="1"/>
      <protection locked="0"/>
    </xf>
    <xf numFmtId="49" fontId="21" fillId="0" borderId="36" xfId="0" applyNumberFormat="1" applyFont="1" applyBorder="1" applyAlignment="1" applyProtection="1">
      <alignment horizontal="center" vertical="center" shrinkToFit="1"/>
      <protection locked="0"/>
    </xf>
    <xf numFmtId="49" fontId="21" fillId="0" borderId="37" xfId="0" applyNumberFormat="1" applyFont="1" applyBorder="1" applyAlignment="1" applyProtection="1">
      <alignment horizontal="center" vertical="center" shrinkToFit="1"/>
      <protection locked="0"/>
    </xf>
    <xf numFmtId="0" fontId="6" fillId="0" borderId="53"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49" fontId="21" fillId="0" borderId="18" xfId="0" quotePrefix="1" applyNumberFormat="1" applyFont="1" applyBorder="1" applyAlignment="1" applyProtection="1">
      <alignment horizontal="center" vertical="center" shrinkToFit="1"/>
      <protection locked="0"/>
    </xf>
    <xf numFmtId="0" fontId="2" fillId="0" borderId="49" xfId="0" applyFont="1" applyBorder="1" applyAlignment="1">
      <alignment vertical="center"/>
    </xf>
    <xf numFmtId="0" fontId="21" fillId="0" borderId="56" xfId="0" applyFont="1" applyBorder="1" applyAlignment="1" applyProtection="1">
      <alignment horizontal="center" vertical="center" shrinkToFit="1"/>
      <protection locked="0"/>
    </xf>
    <xf numFmtId="0" fontId="21" fillId="0" borderId="57" xfId="0" applyFont="1" applyBorder="1" applyAlignment="1" applyProtection="1">
      <alignment horizontal="center" vertical="center" shrinkToFit="1"/>
      <protection locked="0"/>
    </xf>
    <xf numFmtId="0" fontId="21" fillId="0" borderId="58" xfId="0" applyFont="1" applyBorder="1" applyAlignment="1" applyProtection="1">
      <alignment horizontal="center" vertical="center" shrinkToFit="1"/>
      <protection locked="0"/>
    </xf>
    <xf numFmtId="0" fontId="21" fillId="0" borderId="59" xfId="0" applyFont="1" applyBorder="1" applyAlignment="1" applyProtection="1">
      <alignment horizontal="center" vertical="center" shrinkToFit="1"/>
      <protection locked="0"/>
    </xf>
    <xf numFmtId="0" fontId="21" fillId="0" borderId="60" xfId="0" applyFont="1" applyBorder="1" applyAlignment="1" applyProtection="1">
      <alignment horizontal="center" vertical="center" shrinkToFit="1"/>
      <protection locked="0"/>
    </xf>
    <xf numFmtId="0" fontId="21" fillId="0" borderId="61" xfId="0" applyFont="1" applyBorder="1" applyAlignment="1" applyProtection="1">
      <alignment horizontal="center" vertical="center" shrinkToFit="1"/>
      <protection locked="0"/>
    </xf>
    <xf numFmtId="0" fontId="21" fillId="0" borderId="62" xfId="0" applyFont="1" applyBorder="1" applyAlignment="1" applyProtection="1">
      <alignment horizontal="center" vertical="center" shrinkToFit="1"/>
      <protection locked="0"/>
    </xf>
    <xf numFmtId="0" fontId="21" fillId="0" borderId="63" xfId="0" applyFont="1" applyBorder="1" applyAlignment="1" applyProtection="1">
      <alignment horizontal="center" vertical="center" shrinkToFit="1"/>
      <protection locked="0"/>
    </xf>
    <xf numFmtId="0" fontId="21" fillId="0" borderId="64" xfId="0" applyFont="1" applyBorder="1" applyAlignment="1" applyProtection="1">
      <alignment horizontal="center" vertical="center" shrinkToFit="1"/>
      <protection locked="0"/>
    </xf>
    <xf numFmtId="0" fontId="7" fillId="0" borderId="65"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2" fillId="0" borderId="38" xfId="0" applyFont="1" applyBorder="1" applyAlignment="1">
      <alignment vertical="center" shrinkToFit="1"/>
    </xf>
    <xf numFmtId="0" fontId="2" fillId="0" borderId="39" xfId="0" applyFont="1" applyBorder="1" applyAlignment="1">
      <alignment vertical="center" shrinkToFit="1"/>
    </xf>
    <xf numFmtId="0" fontId="2" fillId="0" borderId="40" xfId="0" applyFont="1" applyBorder="1" applyAlignment="1">
      <alignment vertical="center" shrinkToFit="1"/>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49" fontId="21" fillId="0" borderId="32" xfId="0" applyNumberFormat="1" applyFont="1" applyBorder="1" applyAlignment="1" applyProtection="1">
      <alignment horizontal="center" vertical="center" shrinkToFit="1"/>
      <protection locked="0"/>
    </xf>
    <xf numFmtId="49" fontId="21" fillId="0" borderId="33" xfId="0" applyNumberFormat="1" applyFont="1" applyBorder="1" applyAlignment="1" applyProtection="1">
      <alignment horizontal="center" vertical="center" shrinkToFit="1"/>
      <protection locked="0"/>
    </xf>
    <xf numFmtId="49" fontId="21" fillId="0" borderId="34" xfId="0" applyNumberFormat="1" applyFont="1" applyBorder="1" applyAlignment="1" applyProtection="1">
      <alignment horizontal="center" vertical="center" shrinkToFit="1"/>
      <protection locked="0"/>
    </xf>
    <xf numFmtId="0" fontId="6" fillId="0" borderId="24" xfId="0" applyFont="1" applyBorder="1" applyAlignment="1">
      <alignment vertical="center"/>
    </xf>
    <xf numFmtId="0" fontId="6" fillId="0" borderId="27" xfId="0" applyFont="1" applyBorder="1" applyAlignment="1">
      <alignment vertical="center"/>
    </xf>
    <xf numFmtId="0" fontId="6" fillId="0" borderId="29" xfId="0" applyFont="1" applyBorder="1" applyAlignment="1">
      <alignment vertical="center"/>
    </xf>
    <xf numFmtId="0" fontId="2" fillId="0" borderId="38" xfId="0" applyFont="1" applyBorder="1" applyAlignment="1">
      <alignment horizontal="center" vertical="center" textRotation="255" shrinkToFit="1"/>
    </xf>
    <xf numFmtId="0" fontId="2" fillId="0" borderId="39" xfId="0" applyFont="1" applyBorder="1" applyAlignment="1">
      <alignment horizontal="center" vertical="center" textRotation="255" shrinkToFit="1"/>
    </xf>
    <xf numFmtId="0" fontId="2" fillId="0" borderId="66" xfId="0" applyFont="1" applyBorder="1" applyAlignment="1">
      <alignment horizontal="center" vertical="center" textRotation="255" shrinkToFit="1"/>
    </xf>
    <xf numFmtId="0" fontId="2" fillId="0" borderId="0" xfId="0" applyFont="1" applyAlignment="1">
      <alignment horizontal="center" vertical="center" shrinkToFit="1"/>
    </xf>
    <xf numFmtId="0" fontId="6" fillId="0" borderId="51" xfId="0" applyFont="1" applyBorder="1" applyAlignment="1">
      <alignment vertical="center" shrinkToFit="1"/>
    </xf>
    <xf numFmtId="0" fontId="6" fillId="0" borderId="2" xfId="0" applyFont="1" applyBorder="1" applyAlignment="1">
      <alignment vertical="center" shrinkToFit="1"/>
    </xf>
    <xf numFmtId="0" fontId="6" fillId="0" borderId="52" xfId="0" applyFont="1" applyBorder="1" applyAlignment="1">
      <alignment vertical="center" shrinkToFit="1"/>
    </xf>
    <xf numFmtId="0" fontId="21" fillId="0" borderId="11"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 fillId="0" borderId="50" xfId="0" applyFont="1" applyBorder="1" applyAlignment="1">
      <alignment horizontal="center" vertical="center" shrinkToFit="1"/>
    </xf>
    <xf numFmtId="0" fontId="9" fillId="0" borderId="0" xfId="0" applyFont="1" applyFill="1" applyBorder="1" applyAlignment="1">
      <alignment vertical="center"/>
    </xf>
    <xf numFmtId="0" fontId="9" fillId="0" borderId="30" xfId="0" applyFont="1" applyFill="1" applyBorder="1" applyAlignment="1">
      <alignment vertical="center"/>
    </xf>
    <xf numFmtId="0" fontId="6" fillId="0" borderId="25" xfId="0" applyFont="1" applyBorder="1" applyAlignment="1">
      <alignment vertical="center"/>
    </xf>
    <xf numFmtId="0" fontId="6" fillId="0" borderId="45" xfId="0" applyFont="1" applyBorder="1" applyAlignment="1">
      <alignment vertical="center"/>
    </xf>
    <xf numFmtId="0" fontId="6" fillId="0" borderId="0" xfId="0" applyFont="1" applyBorder="1" applyAlignment="1">
      <alignment vertical="center"/>
    </xf>
    <xf numFmtId="0" fontId="6" fillId="0" borderId="46" xfId="0" applyFont="1" applyBorder="1" applyAlignment="1">
      <alignment vertical="center"/>
    </xf>
    <xf numFmtId="0" fontId="6" fillId="0" borderId="30" xfId="0" applyFont="1" applyBorder="1" applyAlignment="1">
      <alignment vertical="center"/>
    </xf>
    <xf numFmtId="0" fontId="6" fillId="0" borderId="47" xfId="0" applyFont="1" applyBorder="1" applyAlignment="1">
      <alignment vertical="center"/>
    </xf>
    <xf numFmtId="0" fontId="6" fillId="0" borderId="27" xfId="0" applyFont="1" applyBorder="1" applyAlignment="1">
      <alignment horizontal="center" vertical="center" shrinkToFit="1"/>
    </xf>
    <xf numFmtId="0" fontId="20" fillId="0" borderId="0" xfId="0" applyFont="1" applyBorder="1" applyAlignment="1">
      <alignment vertical="center" shrinkToFit="1"/>
    </xf>
    <xf numFmtId="0" fontId="6" fillId="0" borderId="24" xfId="0" applyFont="1" applyBorder="1" applyAlignment="1">
      <alignment vertical="center" shrinkToFit="1"/>
    </xf>
    <xf numFmtId="0" fontId="6" fillId="0" borderId="25" xfId="0" applyFont="1" applyBorder="1" applyAlignment="1">
      <alignment vertical="center" shrinkToFit="1"/>
    </xf>
    <xf numFmtId="0" fontId="6" fillId="0" borderId="45" xfId="0" applyFont="1" applyBorder="1" applyAlignment="1">
      <alignment vertical="center" shrinkToFit="1"/>
    </xf>
    <xf numFmtId="0" fontId="6" fillId="0" borderId="27" xfId="0" applyFont="1" applyBorder="1" applyAlignment="1">
      <alignment vertical="center" shrinkToFit="1"/>
    </xf>
    <xf numFmtId="0" fontId="6" fillId="0" borderId="0" xfId="0" applyFont="1" applyBorder="1" applyAlignment="1">
      <alignment vertical="center" shrinkToFit="1"/>
    </xf>
    <xf numFmtId="0" fontId="6" fillId="0" borderId="46" xfId="0" applyFont="1" applyBorder="1" applyAlignment="1">
      <alignment vertical="center" shrinkToFit="1"/>
    </xf>
    <xf numFmtId="0" fontId="6" fillId="0" borderId="29" xfId="0" applyFont="1" applyBorder="1" applyAlignment="1">
      <alignment vertical="center" shrinkToFit="1"/>
    </xf>
    <xf numFmtId="0" fontId="6" fillId="0" borderId="30" xfId="0" applyFont="1" applyBorder="1" applyAlignment="1">
      <alignment vertical="center" shrinkToFit="1"/>
    </xf>
    <xf numFmtId="0" fontId="6" fillId="0" borderId="47" xfId="0" applyFont="1" applyBorder="1" applyAlignment="1">
      <alignment vertical="center" shrinkToFi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Border="1" applyAlignment="1">
      <alignment vertical="center"/>
    </xf>
    <xf numFmtId="0" fontId="0" fillId="3" borderId="41" xfId="0" applyFill="1" applyBorder="1" applyAlignment="1">
      <alignment horizontal="left" vertical="center" shrinkToFit="1"/>
    </xf>
    <xf numFmtId="0" fontId="0" fillId="3" borderId="42" xfId="0" applyFill="1" applyBorder="1" applyAlignment="1">
      <alignment horizontal="left" vertical="center" shrinkToFit="1"/>
    </xf>
    <xf numFmtId="0" fontId="0" fillId="3" borderId="43" xfId="0" applyFill="1" applyBorder="1" applyAlignment="1">
      <alignment horizontal="left" vertical="center" shrinkToFit="1"/>
    </xf>
    <xf numFmtId="0" fontId="0" fillId="3" borderId="3" xfId="0" applyFill="1" applyBorder="1" applyAlignment="1">
      <alignment horizontal="left" vertical="center" shrinkToFit="1"/>
    </xf>
    <xf numFmtId="0" fontId="0" fillId="3" borderId="44" xfId="0" applyFill="1" applyBorder="1" applyAlignment="1">
      <alignment horizontal="left" vertical="center" shrinkToFit="1"/>
    </xf>
    <xf numFmtId="0" fontId="6" fillId="0" borderId="24"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0" xfId="0" applyFont="1" applyBorder="1" applyAlignment="1">
      <alignment horizontal="left" vertical="center" shrinkToFit="1"/>
    </xf>
    <xf numFmtId="0" fontId="40" fillId="0" borderId="12" xfId="3" applyFont="1" applyBorder="1" applyAlignment="1">
      <alignment horizontal="distributed" vertical="distributed"/>
    </xf>
    <xf numFmtId="0" fontId="40" fillId="0" borderId="1" xfId="3" applyFont="1" applyBorder="1" applyAlignment="1">
      <alignment horizontal="left" vertical="center" indent="1" shrinkToFit="1"/>
    </xf>
    <xf numFmtId="0" fontId="40" fillId="0" borderId="0" xfId="3" applyFont="1" applyAlignment="1">
      <alignment horizontal="distributed" vertical="center"/>
    </xf>
    <xf numFmtId="0" fontId="40" fillId="0" borderId="0" xfId="3" applyFont="1" applyAlignment="1">
      <alignment horizontal="left" vertical="center"/>
    </xf>
    <xf numFmtId="0" fontId="40" fillId="0" borderId="0" xfId="3" applyFont="1" applyAlignment="1">
      <alignment horizontal="center" vertical="center"/>
    </xf>
    <xf numFmtId="0" fontId="40" fillId="0" borderId="1" xfId="3" applyFont="1" applyBorder="1" applyAlignment="1">
      <alignment horizontal="distributed" vertical="distributed"/>
    </xf>
    <xf numFmtId="0" fontId="40" fillId="0" borderId="12" xfId="3" applyFont="1" applyBorder="1" applyAlignment="1">
      <alignment horizontal="left" vertical="center" indent="1" shrinkToFit="1"/>
    </xf>
    <xf numFmtId="0" fontId="48" fillId="0" borderId="0" xfId="3" applyFont="1" applyAlignment="1">
      <alignment horizontal="center" vertical="center"/>
    </xf>
    <xf numFmtId="0" fontId="38" fillId="0" borderId="0" xfId="3" applyFont="1" applyAlignment="1">
      <alignment horizontal="right" vertical="center"/>
    </xf>
    <xf numFmtId="0" fontId="39" fillId="0" borderId="0" xfId="3" applyFont="1" applyAlignment="1">
      <alignment horizontal="distributed" vertical="distributed"/>
    </xf>
    <xf numFmtId="0" fontId="49" fillId="0" borderId="1" xfId="3" applyFont="1" applyBorder="1" applyAlignment="1">
      <alignment horizontal="left" vertical="center" indent="1" shrinkToFit="1"/>
    </xf>
    <xf numFmtId="0" fontId="49" fillId="0" borderId="0" xfId="3" applyFont="1" applyAlignment="1">
      <alignment horizontal="distributed" vertical="center"/>
    </xf>
    <xf numFmtId="0" fontId="49" fillId="0" borderId="12" xfId="3" applyFont="1" applyBorder="1" applyAlignment="1">
      <alignment horizontal="left" vertical="center" indent="1" shrinkToFit="1"/>
    </xf>
    <xf numFmtId="0" fontId="50" fillId="0" borderId="0" xfId="3" applyFont="1" applyAlignment="1">
      <alignment horizontal="right" vertical="center"/>
    </xf>
    <xf numFmtId="0" fontId="7" fillId="0" borderId="1" xfId="4" applyFont="1" applyFill="1" applyBorder="1" applyAlignment="1">
      <alignment vertical="center" shrinkToFit="1"/>
    </xf>
    <xf numFmtId="0" fontId="25" fillId="0" borderId="0" xfId="0" applyFont="1" applyBorder="1" applyAlignment="1">
      <alignment horizontal="center" vertical="center"/>
    </xf>
    <xf numFmtId="0" fontId="2" fillId="0" borderId="65" xfId="4" applyFont="1" applyFill="1" applyBorder="1" applyAlignment="1">
      <alignment horizontal="center" vertical="center"/>
    </xf>
    <xf numFmtId="0" fontId="2" fillId="0" borderId="67" xfId="4" applyFont="1" applyFill="1" applyBorder="1" applyAlignment="1">
      <alignment horizontal="center" vertical="center"/>
    </xf>
    <xf numFmtId="0" fontId="2" fillId="0" borderId="68" xfId="4" applyFont="1" applyFill="1" applyBorder="1" applyAlignment="1">
      <alignment horizontal="center" vertical="center"/>
    </xf>
    <xf numFmtId="0" fontId="2" fillId="0" borderId="49"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46" xfId="4" applyFont="1" applyFill="1" applyBorder="1" applyAlignment="1">
      <alignment horizontal="center" vertical="center"/>
    </xf>
    <xf numFmtId="0" fontId="2" fillId="0" borderId="16" xfId="4" applyFont="1" applyFill="1" applyBorder="1" applyAlignment="1">
      <alignment horizontal="center" vertical="center"/>
    </xf>
    <xf numFmtId="0" fontId="2" fillId="0" borderId="1" xfId="4" applyFont="1" applyFill="1" applyBorder="1" applyAlignment="1">
      <alignment horizontal="center" vertical="center"/>
    </xf>
    <xf numFmtId="0" fontId="2" fillId="0" borderId="69" xfId="4" applyFont="1" applyFill="1" applyBorder="1" applyAlignment="1">
      <alignment horizontal="center" vertical="center"/>
    </xf>
    <xf numFmtId="0" fontId="7" fillId="0" borderId="0" xfId="4" applyFont="1" applyFill="1" applyBorder="1" applyAlignment="1">
      <alignment vertical="center" shrinkToFit="1"/>
    </xf>
    <xf numFmtId="0" fontId="44" fillId="0" borderId="1" xfId="4" applyFont="1" applyFill="1" applyBorder="1" applyAlignment="1">
      <alignment vertical="center" shrinkToFit="1"/>
    </xf>
    <xf numFmtId="0" fontId="37" fillId="0" borderId="0" xfId="0" applyFont="1" applyBorder="1" applyAlignment="1">
      <alignment vertical="center"/>
    </xf>
    <xf numFmtId="0" fontId="44" fillId="0" borderId="0" xfId="4" applyFont="1" applyFill="1" applyBorder="1" applyAlignment="1">
      <alignment vertical="center" shrinkToFit="1"/>
    </xf>
    <xf numFmtId="0" fontId="11" fillId="0" borderId="0" xfId="4" applyFont="1" applyFill="1" applyBorder="1" applyAlignment="1">
      <alignment horizontal="center" vertical="center"/>
    </xf>
    <xf numFmtId="0" fontId="11" fillId="0" borderId="46" xfId="4" applyFont="1" applyFill="1" applyBorder="1" applyAlignment="1">
      <alignment horizontal="center" vertical="center"/>
    </xf>
    <xf numFmtId="0" fontId="0" fillId="0" borderId="12" xfId="0" applyBorder="1" applyAlignment="1">
      <alignment horizontal="distributed" vertical="center"/>
    </xf>
    <xf numFmtId="0" fontId="0" fillId="0" borderId="12" xfId="0" applyBorder="1" applyAlignment="1">
      <alignment horizontal="left" vertical="center" indent="1" shrinkToFit="1"/>
    </xf>
    <xf numFmtId="0" fontId="0" fillId="0" borderId="0" xfId="0" applyAlignment="1">
      <alignment horizontal="left" vertical="center"/>
    </xf>
    <xf numFmtId="0" fontId="0" fillId="0" borderId="1" xfId="0" applyBorder="1" applyAlignment="1">
      <alignment horizontal="distributed" vertical="center"/>
    </xf>
    <xf numFmtId="0" fontId="0" fillId="0" borderId="1" xfId="0" applyBorder="1" applyAlignment="1">
      <alignment horizontal="left" vertical="center" indent="1" shrinkToFit="1"/>
    </xf>
    <xf numFmtId="0" fontId="0" fillId="0" borderId="0" xfId="0" applyAlignment="1">
      <alignment horizontal="left" vertical="center" wrapText="1"/>
    </xf>
    <xf numFmtId="0" fontId="3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7" fillId="0" borderId="12" xfId="0" applyFont="1" applyBorder="1" applyAlignment="1">
      <alignment horizontal="left" vertical="center" indent="1" shrinkToFit="1"/>
    </xf>
    <xf numFmtId="0" fontId="37" fillId="0" borderId="1" xfId="0" applyFont="1" applyBorder="1" applyAlignment="1">
      <alignment horizontal="left" vertical="center" indent="1" shrinkToFit="1"/>
    </xf>
    <xf numFmtId="0" fontId="37" fillId="0" borderId="0" xfId="0" applyFont="1" applyAlignment="1">
      <alignment horizontal="left" vertical="center"/>
    </xf>
    <xf numFmtId="0" fontId="1" fillId="0" borderId="1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78" xfId="4" applyFont="1" applyFill="1" applyBorder="1" applyAlignment="1">
      <alignment horizontal="center" vertical="center" shrinkToFit="1"/>
    </xf>
    <xf numFmtId="0" fontId="1" fillId="0" borderId="1" xfId="4" applyFont="1" applyFill="1" applyBorder="1" applyAlignment="1">
      <alignment horizontal="center" vertical="center" shrinkToFit="1"/>
    </xf>
    <xf numFmtId="0" fontId="1" fillId="0" borderId="77" xfId="4" applyFont="1" applyFill="1" applyBorder="1" applyAlignment="1">
      <alignment horizontal="center" vertical="center" shrinkToFit="1"/>
    </xf>
    <xf numFmtId="0" fontId="1" fillId="0" borderId="69" xfId="4" applyFont="1" applyFill="1" applyBorder="1" applyAlignment="1">
      <alignment horizontal="center" vertical="center" shrinkToFit="1"/>
    </xf>
    <xf numFmtId="0" fontId="1" fillId="0" borderId="49"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7" xfId="4" applyFont="1" applyFill="1" applyBorder="1" applyAlignment="1">
      <alignment horizontal="center" vertical="center" shrinkToFit="1"/>
    </xf>
    <xf numFmtId="0" fontId="1" fillId="0" borderId="0" xfId="4" applyFont="1" applyFill="1" applyBorder="1" applyAlignment="1">
      <alignment horizontal="center" vertical="center" shrinkToFit="1"/>
    </xf>
    <xf numFmtId="0" fontId="1" fillId="0" borderId="28" xfId="4" applyFont="1" applyFill="1" applyBorder="1" applyAlignment="1">
      <alignment horizontal="center" vertical="center" shrinkToFit="1"/>
    </xf>
    <xf numFmtId="0" fontId="1" fillId="0" borderId="46" xfId="4" applyFont="1" applyFill="1" applyBorder="1" applyAlignment="1">
      <alignment horizontal="center" vertical="center" shrinkToFit="1"/>
    </xf>
    <xf numFmtId="0" fontId="1" fillId="0" borderId="65"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75" xfId="0" applyFont="1" applyBorder="1" applyAlignment="1">
      <alignment horizontal="center" vertical="center" shrinkToFit="1"/>
    </xf>
    <xf numFmtId="0" fontId="1" fillId="0" borderId="76" xfId="4" applyFont="1" applyFill="1" applyBorder="1" applyAlignment="1">
      <alignment horizontal="center" vertical="center" shrinkToFit="1"/>
    </xf>
    <xf numFmtId="0" fontId="1" fillId="0" borderId="67" xfId="4" applyFont="1" applyFill="1" applyBorder="1" applyAlignment="1">
      <alignment horizontal="center" vertical="center" shrinkToFit="1"/>
    </xf>
    <xf numFmtId="0" fontId="1" fillId="0" borderId="75" xfId="4" applyFont="1" applyFill="1" applyBorder="1" applyAlignment="1">
      <alignment horizontal="center" vertical="center" shrinkToFit="1"/>
    </xf>
    <xf numFmtId="0" fontId="1" fillId="0" borderId="68" xfId="4" applyFont="1" applyFill="1" applyBorder="1" applyAlignment="1">
      <alignment horizontal="center" vertical="center" shrinkToFit="1"/>
    </xf>
    <xf numFmtId="0" fontId="0" fillId="0" borderId="49" xfId="0" applyFont="1" applyBorder="1" applyAlignment="1">
      <alignment horizontal="center" vertical="center" shrinkToFit="1"/>
    </xf>
    <xf numFmtId="0" fontId="0" fillId="0" borderId="0" xfId="0" applyAlignment="1">
      <alignment horizontal="distributed" vertical="center"/>
    </xf>
    <xf numFmtId="0" fontId="1" fillId="0" borderId="0" xfId="0" applyFont="1" applyAlignment="1">
      <alignment horizontal="distributed" vertical="center"/>
    </xf>
    <xf numFmtId="0" fontId="7" fillId="0" borderId="0" xfId="0" applyFont="1" applyBorder="1" applyAlignment="1">
      <alignment horizontal="center" vertical="center" shrinkToFit="1"/>
    </xf>
    <xf numFmtId="0" fontId="1" fillId="0" borderId="13" xfId="4" applyFont="1" applyFill="1" applyBorder="1" applyAlignment="1">
      <alignment horizontal="center" vertical="center" shrinkToFit="1"/>
    </xf>
    <xf numFmtId="0" fontId="1" fillId="0" borderId="12" xfId="4" applyFont="1" applyFill="1" applyBorder="1" applyAlignment="1">
      <alignment horizontal="center" vertical="center" shrinkToFit="1"/>
    </xf>
    <xf numFmtId="0" fontId="1" fillId="0" borderId="73" xfId="4" applyFont="1" applyFill="1" applyBorder="1" applyAlignment="1">
      <alignment horizontal="center" vertical="center" shrinkToFit="1"/>
    </xf>
    <xf numFmtId="0" fontId="1" fillId="0" borderId="74" xfId="4" applyFont="1" applyFill="1" applyBorder="1" applyAlignment="1">
      <alignment horizontal="center" vertical="center" shrinkToFit="1"/>
    </xf>
    <xf numFmtId="0" fontId="1" fillId="0" borderId="17" xfId="4" applyFont="1" applyFill="1" applyBorder="1" applyAlignment="1">
      <alignment horizontal="center" vertical="center" shrinkToFit="1"/>
    </xf>
    <xf numFmtId="0" fontId="0" fillId="0" borderId="1" xfId="0" applyFont="1" applyBorder="1" applyAlignment="1">
      <alignment horizontal="distributed" vertical="center"/>
    </xf>
    <xf numFmtId="0" fontId="1" fillId="0" borderId="1" xfId="0" applyFont="1" applyBorder="1" applyAlignment="1">
      <alignment horizontal="distributed" vertical="center"/>
    </xf>
    <xf numFmtId="0" fontId="1" fillId="0" borderId="1" xfId="4" applyFont="1" applyFill="1" applyBorder="1" applyAlignment="1">
      <alignment horizontal="left" vertical="center" indent="1" shrinkToFit="1"/>
    </xf>
    <xf numFmtId="0" fontId="1" fillId="0" borderId="67" xfId="4" applyFont="1" applyFill="1" applyBorder="1" applyAlignment="1">
      <alignment horizontal="distributed" vertical="center"/>
    </xf>
    <xf numFmtId="0" fontId="1" fillId="0" borderId="67" xfId="4" applyFont="1" applyFill="1" applyBorder="1" applyAlignment="1">
      <alignment horizontal="left" vertical="center" indent="1" shrinkToFit="1"/>
    </xf>
    <xf numFmtId="0" fontId="1" fillId="0" borderId="1" xfId="4" applyFont="1" applyFill="1" applyBorder="1" applyAlignment="1">
      <alignment horizontal="distributed" vertical="center"/>
    </xf>
    <xf numFmtId="0" fontId="53"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distributed" vertical="center"/>
    </xf>
    <xf numFmtId="0" fontId="0" fillId="0" borderId="0" xfId="4" applyFont="1" applyFill="1" applyBorder="1" applyAlignment="1">
      <alignment horizontal="left" vertical="center"/>
    </xf>
    <xf numFmtId="0" fontId="1" fillId="0" borderId="0" xfId="0" applyFont="1" applyBorder="1" applyAlignment="1">
      <alignment horizontal="distributed" vertical="center"/>
    </xf>
    <xf numFmtId="0" fontId="1" fillId="0" borderId="0" xfId="4" applyFont="1" applyFill="1" applyBorder="1" applyAlignment="1">
      <alignment horizontal="left" vertical="center" indent="1" shrinkToFit="1"/>
    </xf>
    <xf numFmtId="0" fontId="37" fillId="0" borderId="49"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28" xfId="0" applyFont="1" applyBorder="1" applyAlignment="1">
      <alignment horizontal="center" vertical="center" shrinkToFit="1"/>
    </xf>
    <xf numFmtId="0" fontId="37" fillId="0" borderId="27" xfId="4" applyFont="1" applyFill="1" applyBorder="1" applyAlignment="1">
      <alignment horizontal="center" vertical="center" shrinkToFit="1"/>
    </xf>
    <xf numFmtId="0" fontId="37" fillId="0" borderId="0" xfId="4" applyFont="1" applyFill="1" applyBorder="1" applyAlignment="1">
      <alignment horizontal="center" vertical="center" shrinkToFit="1"/>
    </xf>
    <xf numFmtId="0" fontId="37" fillId="0" borderId="28" xfId="4" applyFont="1" applyFill="1" applyBorder="1" applyAlignment="1">
      <alignment horizontal="center" vertical="center" shrinkToFit="1"/>
    </xf>
    <xf numFmtId="57" fontId="37" fillId="0" borderId="27" xfId="4" applyNumberFormat="1" applyFont="1" applyFill="1" applyBorder="1" applyAlignment="1">
      <alignment horizontal="center" vertical="center" shrinkToFit="1"/>
    </xf>
    <xf numFmtId="0" fontId="37" fillId="0" borderId="46" xfId="4" applyFont="1" applyFill="1" applyBorder="1" applyAlignment="1">
      <alignment horizontal="center" vertical="center" shrinkToFit="1"/>
    </xf>
    <xf numFmtId="0" fontId="37" fillId="0" borderId="1" xfId="4" applyFont="1" applyFill="1" applyBorder="1" applyAlignment="1">
      <alignment horizontal="left" vertical="center" indent="1" shrinkToFit="1"/>
    </xf>
    <xf numFmtId="0" fontId="37" fillId="0" borderId="67" xfId="4" applyFont="1" applyFill="1" applyBorder="1" applyAlignment="1">
      <alignment horizontal="left" vertical="center" indent="1" shrinkToFit="1"/>
    </xf>
    <xf numFmtId="0" fontId="37" fillId="0" borderId="0" xfId="4" applyFont="1" applyFill="1" applyBorder="1" applyAlignment="1">
      <alignment horizontal="left" vertical="center"/>
    </xf>
    <xf numFmtId="0" fontId="37" fillId="0" borderId="0" xfId="4" applyFont="1" applyFill="1" applyBorder="1" applyAlignment="1">
      <alignment horizontal="left" vertical="center" indent="1" shrinkToFit="1"/>
    </xf>
  </cellXfs>
  <cellStyles count="5">
    <cellStyle name="ハイパーリンク" xfId="1" builtinId="8"/>
    <cellStyle name="標準" xfId="0" builtinId="0"/>
    <cellStyle name="標準 2" xfId="2"/>
    <cellStyle name="標準 3" xfId="3"/>
    <cellStyle name="標準_01 営業所調書" xfId="4"/>
  </cellStyles>
  <dxfs count="1">
    <dxf>
      <font>
        <color theme="0"/>
      </font>
    </dxf>
  </dxfs>
  <tableStyles count="0" defaultTableStyle="TableStyleMedium9" defaultPivotStyle="PivotStyleLight16"/>
  <colors>
    <mruColors>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184150</xdr:colOff>
      <xdr:row>6</xdr:row>
      <xdr:rowOff>190500</xdr:rowOff>
    </xdr:from>
    <xdr:to>
      <xdr:col>11</xdr:col>
      <xdr:colOff>209550</xdr:colOff>
      <xdr:row>10</xdr:row>
      <xdr:rowOff>95250</xdr:rowOff>
    </xdr:to>
    <xdr:sp macro="" textlink="">
      <xdr:nvSpPr>
        <xdr:cNvPr id="24580" name="Oval 4"/>
        <xdr:cNvSpPr>
          <a:spLocks noChangeArrowheads="1"/>
        </xdr:cNvSpPr>
      </xdr:nvSpPr>
      <xdr:spPr bwMode="auto">
        <a:xfrm>
          <a:off x="4777317" y="3344333"/>
          <a:ext cx="723900" cy="740833"/>
        </a:xfrm>
        <a:prstGeom prst="ellipse">
          <a:avLst/>
        </a:prstGeom>
        <a:noFill/>
        <a:ln w="38100">
          <a:noFill/>
          <a:round/>
          <a:headEnd/>
          <a:tailEnd/>
        </a:ln>
      </xdr:spPr>
      <xdr:txBody>
        <a:bodyPr vertOverflow="clip" vert="wordArtVertRtl" wrap="square" lIns="45720" tIns="0" rIns="45720" bIns="0" anchor="ctr" upright="1"/>
        <a:lstStyle/>
        <a:p>
          <a:pPr algn="ctr" rtl="0">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editAs="oneCell">
    <xdr:from>
      <xdr:col>10</xdr:col>
      <xdr:colOff>486834</xdr:colOff>
      <xdr:row>15</xdr:row>
      <xdr:rowOff>179917</xdr:rowOff>
    </xdr:from>
    <xdr:to>
      <xdr:col>12</xdr:col>
      <xdr:colOff>222250</xdr:colOff>
      <xdr:row>18</xdr:row>
      <xdr:rowOff>190500</xdr:rowOff>
    </xdr:to>
    <xdr:sp macro="" textlink="">
      <xdr:nvSpPr>
        <xdr:cNvPr id="3" name="Oval 3"/>
        <xdr:cNvSpPr>
          <a:spLocks noChangeArrowheads="1"/>
        </xdr:cNvSpPr>
      </xdr:nvSpPr>
      <xdr:spPr bwMode="auto">
        <a:xfrm>
          <a:off x="5355167" y="4148667"/>
          <a:ext cx="709083" cy="740833"/>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1" i="0" u="none" strike="noStrike" baseline="0">
              <a:solidFill>
                <a:srgbClr val="000000"/>
              </a:solidFill>
              <a:latin typeface="HG丸ｺﾞｼｯｸM-PRO"/>
              <a:ea typeface="HG丸ｺﾞｼｯｸM-PRO"/>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221477</xdr:colOff>
      <xdr:row>26</xdr:row>
      <xdr:rowOff>55352</xdr:rowOff>
    </xdr:from>
    <xdr:to>
      <xdr:col>57</xdr:col>
      <xdr:colOff>208360</xdr:colOff>
      <xdr:row>43</xdr:row>
      <xdr:rowOff>74415</xdr:rowOff>
    </xdr:to>
    <xdr:sp macro="" textlink="">
      <xdr:nvSpPr>
        <xdr:cNvPr id="2" name="テキスト ボックス 1"/>
        <xdr:cNvSpPr txBox="1"/>
      </xdr:nvSpPr>
      <xdr:spPr>
        <a:xfrm>
          <a:off x="12336086" y="3225391"/>
          <a:ext cx="2383016" cy="1790118"/>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en-US" altLang="ja-JP" sz="1100" u="none">
              <a:solidFill>
                <a:srgbClr val="FF0000"/>
              </a:solidFill>
            </a:rPr>
            <a:t>※</a:t>
          </a:r>
          <a:r>
            <a:rPr kumimoji="1" lang="ja-JP" altLang="en-US" sz="1100" u="none">
              <a:solidFill>
                <a:srgbClr val="FF0000"/>
              </a:solidFill>
            </a:rPr>
            <a:t>１　「２７～１１０」欄で☆がついているもの、又　　は「登　　録」欄に「１」が入る場合は、別途、営業登録の証明書又は、登録通知書が必要です。</a:t>
          </a:r>
          <a:endParaRPr kumimoji="1" lang="en-US" altLang="ja-JP" sz="1100" u="none">
            <a:solidFill>
              <a:srgbClr val="FF0000"/>
            </a:solidFill>
          </a:endParaRPr>
        </a:p>
        <a:p>
          <a:r>
            <a:rPr kumimoji="1" lang="en-US" altLang="ja-JP" sz="1100" u="none">
              <a:solidFill>
                <a:srgbClr val="FF0000"/>
              </a:solidFill>
            </a:rPr>
            <a:t>※</a:t>
          </a:r>
          <a:r>
            <a:rPr kumimoji="1" lang="ja-JP" altLang="en-US" sz="1100" u="none">
              <a:solidFill>
                <a:srgbClr val="FF0000"/>
              </a:solidFill>
            </a:rPr>
            <a:t>２　「２５その他」欄は囲みの中「業務コード表」の１～９のコードを記入してください。（最大５つ）</a:t>
          </a:r>
          <a:endParaRPr kumimoji="1" lang="en-US" altLang="ja-JP" sz="1100" u="none">
            <a:solidFill>
              <a:srgbClr val="FF0000"/>
            </a:solidFill>
          </a:endParaRPr>
        </a:p>
        <a:p>
          <a:r>
            <a:rPr kumimoji="1" lang="ja-JP" altLang="en-US" sz="1100" u="none">
              <a:solidFill>
                <a:srgbClr val="FF0000"/>
              </a:solidFill>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19049</xdr:colOff>
      <xdr:row>5</xdr:row>
      <xdr:rowOff>142874</xdr:rowOff>
    </xdr:from>
    <xdr:to>
      <xdr:col>8</xdr:col>
      <xdr:colOff>657224</xdr:colOff>
      <xdr:row>9</xdr:row>
      <xdr:rowOff>47624</xdr:rowOff>
    </xdr:to>
    <xdr:sp macro="" textlink="">
      <xdr:nvSpPr>
        <xdr:cNvPr id="2" name="Oval 3"/>
        <xdr:cNvSpPr>
          <a:spLocks noChangeArrowheads="1"/>
        </xdr:cNvSpPr>
      </xdr:nvSpPr>
      <xdr:spPr bwMode="auto">
        <a:xfrm>
          <a:off x="5505449" y="1181099"/>
          <a:ext cx="638175" cy="638175"/>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66673</xdr:colOff>
      <xdr:row>11</xdr:row>
      <xdr:rowOff>57149</xdr:rowOff>
    </xdr:from>
    <xdr:to>
      <xdr:col>13</xdr:col>
      <xdr:colOff>161925</xdr:colOff>
      <xdr:row>17</xdr:row>
      <xdr:rowOff>44999</xdr:rowOff>
    </xdr:to>
    <xdr:sp macro="" textlink="">
      <xdr:nvSpPr>
        <xdr:cNvPr id="2" name="Oval 3"/>
        <xdr:cNvSpPr>
          <a:spLocks noChangeArrowheads="1"/>
        </xdr:cNvSpPr>
      </xdr:nvSpPr>
      <xdr:spPr bwMode="auto">
        <a:xfrm>
          <a:off x="1304923" y="2133599"/>
          <a:ext cx="1238252" cy="11118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使用印</a:t>
          </a:r>
        </a:p>
      </xdr:txBody>
    </xdr:sp>
    <xdr:clientData/>
  </xdr:twoCellAnchor>
  <xdr:twoCellAnchor editAs="oneCell">
    <xdr:from>
      <xdr:col>20</xdr:col>
      <xdr:colOff>76200</xdr:colOff>
      <xdr:row>11</xdr:row>
      <xdr:rowOff>47625</xdr:rowOff>
    </xdr:from>
    <xdr:to>
      <xdr:col>26</xdr:col>
      <xdr:colOff>133350</xdr:colOff>
      <xdr:row>17</xdr:row>
      <xdr:rowOff>35475</xdr:rowOff>
    </xdr:to>
    <xdr:sp macro="" textlink="">
      <xdr:nvSpPr>
        <xdr:cNvPr id="3" name="Oval 3"/>
        <xdr:cNvSpPr>
          <a:spLocks noChangeArrowheads="1"/>
        </xdr:cNvSpPr>
      </xdr:nvSpPr>
      <xdr:spPr bwMode="auto">
        <a:xfrm>
          <a:off x="3790950" y="2124075"/>
          <a:ext cx="1200150" cy="11118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　印</a:t>
          </a:r>
        </a:p>
      </xdr:txBody>
    </xdr:sp>
    <xdr:clientData/>
  </xdr:twoCellAnchor>
  <xdr:twoCellAnchor editAs="oneCell">
    <xdr:from>
      <xdr:col>22</xdr:col>
      <xdr:colOff>158750</xdr:colOff>
      <xdr:row>37</xdr:row>
      <xdr:rowOff>11641</xdr:rowOff>
    </xdr:from>
    <xdr:to>
      <xdr:col>27</xdr:col>
      <xdr:colOff>10583</xdr:colOff>
      <xdr:row>41</xdr:row>
      <xdr:rowOff>19433</xdr:rowOff>
    </xdr:to>
    <xdr:sp macro="" textlink="">
      <xdr:nvSpPr>
        <xdr:cNvPr id="4" name="Oval 3"/>
        <xdr:cNvSpPr>
          <a:spLocks noChangeArrowheads="1"/>
        </xdr:cNvSpPr>
      </xdr:nvSpPr>
      <xdr:spPr bwMode="auto">
        <a:xfrm>
          <a:off x="4254500" y="6795558"/>
          <a:ext cx="804333" cy="727458"/>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3</xdr:row>
          <xdr:rowOff>28575</xdr:rowOff>
        </xdr:from>
        <xdr:to>
          <xdr:col>3</xdr:col>
          <xdr:colOff>47625</xdr:colOff>
          <xdr:row>4</xdr:row>
          <xdr:rowOff>9525</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xdr:row>
          <xdr:rowOff>28575</xdr:rowOff>
        </xdr:from>
        <xdr:to>
          <xdr:col>1</xdr:col>
          <xdr:colOff>323850</xdr:colOff>
          <xdr:row>4</xdr:row>
          <xdr:rowOff>9525</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3</xdr:row>
          <xdr:rowOff>28575</xdr:rowOff>
        </xdr:from>
        <xdr:to>
          <xdr:col>3</xdr:col>
          <xdr:colOff>47625</xdr:colOff>
          <xdr:row>4</xdr:row>
          <xdr:rowOff>9525</xdr:rowOff>
        </xdr:to>
        <xdr:sp macro="" textlink="">
          <xdr:nvSpPr>
            <xdr:cNvPr id="56321" name="Check Box 1"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xdr:row>
          <xdr:rowOff>28575</xdr:rowOff>
        </xdr:from>
        <xdr:to>
          <xdr:col>1</xdr:col>
          <xdr:colOff>323850</xdr:colOff>
          <xdr:row>4</xdr:row>
          <xdr:rowOff>9525</xdr:rowOff>
        </xdr:to>
        <xdr:sp macro="" textlink="">
          <xdr:nvSpPr>
            <xdr:cNvPr id="56322" name="Check Box 2"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495300</xdr:colOff>
      <xdr:row>24</xdr:row>
      <xdr:rowOff>0</xdr:rowOff>
    </xdr:from>
    <xdr:to>
      <xdr:col>8</xdr:col>
      <xdr:colOff>626768</xdr:colOff>
      <xdr:row>26</xdr:row>
      <xdr:rowOff>228600</xdr:rowOff>
    </xdr:to>
    <xdr:sp macro="" textlink="">
      <xdr:nvSpPr>
        <xdr:cNvPr id="4" name="Oval 3"/>
        <xdr:cNvSpPr>
          <a:spLocks noChangeArrowheads="1"/>
        </xdr:cNvSpPr>
      </xdr:nvSpPr>
      <xdr:spPr bwMode="auto">
        <a:xfrm>
          <a:off x="5295900" y="8534400"/>
          <a:ext cx="817268" cy="800100"/>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133350</xdr:colOff>
      <xdr:row>10</xdr:row>
      <xdr:rowOff>19050</xdr:rowOff>
    </xdr:from>
    <xdr:to>
      <xdr:col>30</xdr:col>
      <xdr:colOff>150518</xdr:colOff>
      <xdr:row>13</xdr:row>
      <xdr:rowOff>195862</xdr:rowOff>
    </xdr:to>
    <xdr:sp macro="" textlink="">
      <xdr:nvSpPr>
        <xdr:cNvPr id="2" name="Oval 3"/>
        <xdr:cNvSpPr>
          <a:spLocks noChangeArrowheads="1"/>
        </xdr:cNvSpPr>
      </xdr:nvSpPr>
      <xdr:spPr bwMode="auto">
        <a:xfrm>
          <a:off x="5334000" y="1981200"/>
          <a:ext cx="817268" cy="834037"/>
        </a:xfrm>
        <a:prstGeom prst="ellipse">
          <a:avLst/>
        </a:prstGeom>
        <a:noFill/>
        <a:ln w="38100">
          <a:solidFill>
            <a:srgbClr val="000000"/>
          </a:solidFill>
          <a:round/>
          <a:headEnd/>
          <a:tailEnd/>
        </a:ln>
      </xdr:spPr>
      <xdr:txBody>
        <a:bodyPr vertOverflow="clip" vert="wordArtVertRtl" wrap="square" lIns="0" tIns="0" rIns="0" bIns="0" anchor="ctr" upright="1"/>
        <a:lstStyle/>
        <a:p>
          <a:pPr algn="ctr" rtl="0">
            <a:defRPr sz="1000"/>
          </a:pPr>
          <a:r>
            <a:rPr lang="ja-JP" altLang="en-US" sz="1600" b="0" i="0" u="none" strike="noStrike" baseline="0">
              <a:solidFill>
                <a:srgbClr val="000000"/>
              </a:solidFill>
              <a:latin typeface="HG丸ｺﾞｼｯｸM-PRO"/>
              <a:ea typeface="HG丸ｺﾞｼｯｸM-PRO"/>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omments" Target="../comments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ozawa@***&#6529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B1:R56"/>
  <sheetViews>
    <sheetView showGridLines="0" zoomScaleNormal="100" workbookViewId="0">
      <selection activeCell="C22" sqref="C22"/>
    </sheetView>
  </sheetViews>
  <sheetFormatPr defaultRowHeight="14.25"/>
  <cols>
    <col min="1" max="1" width="3.625" style="52" customWidth="1"/>
    <col min="2" max="3" width="9.125" style="52" customWidth="1"/>
    <col min="4" max="5" width="3.625" style="52" customWidth="1"/>
    <col min="6" max="7" width="9.125" style="52" customWidth="1"/>
    <col min="8" max="9" width="3.625" style="52" customWidth="1"/>
    <col min="10" max="11" width="9.125" style="52" customWidth="1"/>
    <col min="12" max="13" width="3.625" style="52" customWidth="1"/>
    <col min="14" max="15" width="7.625" style="52" customWidth="1"/>
    <col min="16" max="16" width="3.625" style="52" customWidth="1"/>
    <col min="17" max="17" width="5.75" style="52" customWidth="1"/>
    <col min="18" max="18" width="3.625" style="52" customWidth="1"/>
    <col min="19" max="16384" width="9" style="52"/>
  </cols>
  <sheetData>
    <row r="1" spans="2:16" ht="18" customHeight="1">
      <c r="B1" s="170" t="s">
        <v>189</v>
      </c>
      <c r="C1" s="170"/>
      <c r="D1" s="170"/>
      <c r="E1" s="170"/>
      <c r="F1" s="170"/>
      <c r="G1" s="170"/>
      <c r="H1" s="170"/>
      <c r="I1" s="170"/>
      <c r="J1" s="170"/>
      <c r="K1" s="170"/>
      <c r="L1" s="170"/>
      <c r="M1" s="170"/>
      <c r="N1" s="170"/>
      <c r="O1" s="133"/>
      <c r="P1" s="37"/>
    </row>
    <row r="2" spans="2:16" ht="18" customHeight="1">
      <c r="B2" s="37"/>
      <c r="C2" s="37"/>
      <c r="D2" s="37"/>
      <c r="E2" s="37"/>
      <c r="F2" s="37"/>
      <c r="G2" s="37"/>
      <c r="H2" s="37"/>
      <c r="I2" s="37"/>
      <c r="J2" s="37"/>
      <c r="K2" s="37"/>
      <c r="L2" s="37"/>
      <c r="M2" s="37"/>
      <c r="N2" s="37"/>
      <c r="O2" s="37"/>
      <c r="P2" s="37"/>
    </row>
    <row r="3" spans="2:16" ht="18" customHeight="1">
      <c r="B3" s="52" t="s">
        <v>167</v>
      </c>
    </row>
    <row r="4" spans="2:16" ht="18" customHeight="1">
      <c r="B4" s="52" t="s">
        <v>282</v>
      </c>
    </row>
    <row r="5" spans="2:16" ht="18" customHeight="1">
      <c r="B5" s="52" t="s">
        <v>188</v>
      </c>
    </row>
    <row r="6" spans="2:16" ht="15.95" customHeight="1"/>
    <row r="7" spans="2:16" ht="15.95" customHeight="1">
      <c r="B7" s="158" t="s">
        <v>300</v>
      </c>
      <c r="C7" s="158"/>
      <c r="D7" s="158"/>
      <c r="E7" s="158"/>
      <c r="F7" s="158"/>
      <c r="G7" s="158"/>
      <c r="H7" s="158"/>
      <c r="I7" s="158"/>
      <c r="J7" s="158"/>
      <c r="K7" s="158"/>
      <c r="L7" s="158"/>
      <c r="M7" s="158"/>
      <c r="N7" s="92"/>
      <c r="O7" s="92"/>
      <c r="P7" s="37"/>
    </row>
    <row r="8" spans="2:16" ht="15.95" customHeight="1">
      <c r="B8" s="37"/>
      <c r="C8" s="158" t="s">
        <v>304</v>
      </c>
      <c r="D8" s="158"/>
      <c r="E8" s="158"/>
      <c r="F8" s="158"/>
      <c r="G8" s="158"/>
      <c r="H8" s="158"/>
      <c r="I8" s="158"/>
      <c r="J8" s="158"/>
      <c r="K8" s="158"/>
      <c r="L8" s="37"/>
      <c r="M8" s="37"/>
      <c r="N8" s="37"/>
      <c r="O8" s="37"/>
      <c r="P8" s="37"/>
    </row>
    <row r="9" spans="2:16" ht="15.95" customHeight="1">
      <c r="B9" s="158"/>
      <c r="C9" s="158"/>
      <c r="D9" s="158"/>
      <c r="E9" s="158"/>
      <c r="F9" s="158"/>
      <c r="G9" s="158"/>
      <c r="H9" s="158"/>
      <c r="I9" s="158"/>
      <c r="J9" s="158"/>
      <c r="K9" s="158"/>
      <c r="L9" s="158"/>
      <c r="M9" s="158"/>
      <c r="N9" s="92"/>
      <c r="O9" s="92"/>
      <c r="P9" s="92"/>
    </row>
    <row r="10" spans="2:16" ht="18" customHeight="1">
      <c r="B10" s="37"/>
      <c r="C10" s="37"/>
      <c r="D10" s="37"/>
      <c r="E10" s="37"/>
      <c r="F10" s="37"/>
      <c r="G10" s="37"/>
      <c r="H10" s="37"/>
      <c r="I10" s="37"/>
      <c r="J10" s="37"/>
      <c r="K10" s="37"/>
      <c r="L10" s="37"/>
      <c r="M10" s="37"/>
      <c r="N10" s="37"/>
      <c r="O10" s="37"/>
      <c r="P10" s="37"/>
    </row>
    <row r="11" spans="2:16" ht="18" customHeight="1">
      <c r="B11" s="89" t="s">
        <v>100</v>
      </c>
      <c r="C11" s="90"/>
      <c r="D11" s="91"/>
      <c r="E11" s="37"/>
      <c r="F11" s="37"/>
      <c r="G11" s="37"/>
      <c r="H11" s="37"/>
      <c r="I11" s="37"/>
      <c r="J11" s="37"/>
      <c r="K11" s="37"/>
      <c r="L11" s="37"/>
      <c r="M11" s="37"/>
      <c r="N11" s="37"/>
      <c r="O11" s="37"/>
      <c r="P11" s="37"/>
    </row>
    <row r="12" spans="2:16" ht="18" customHeight="1">
      <c r="B12" s="37"/>
      <c r="C12" s="37"/>
      <c r="D12" s="37"/>
      <c r="E12" s="37"/>
      <c r="F12" s="37"/>
      <c r="G12" s="37"/>
      <c r="H12" s="37"/>
      <c r="I12" s="37"/>
      <c r="J12" s="37"/>
      <c r="K12" s="37"/>
      <c r="L12" s="37"/>
      <c r="M12" s="37"/>
      <c r="N12" s="37"/>
      <c r="O12" s="37"/>
      <c r="P12" s="37"/>
    </row>
    <row r="13" spans="2:16" ht="18" customHeight="1">
      <c r="B13" s="164" t="s">
        <v>190</v>
      </c>
      <c r="C13" s="164"/>
      <c r="D13" s="164"/>
      <c r="E13" s="37"/>
      <c r="F13" s="37"/>
      <c r="G13" s="37"/>
      <c r="H13" s="37"/>
      <c r="I13" s="37"/>
      <c r="J13" s="37"/>
      <c r="K13" s="37"/>
      <c r="L13" s="37"/>
      <c r="M13" s="37"/>
      <c r="N13" s="37"/>
      <c r="O13" s="37"/>
      <c r="P13" s="37"/>
    </row>
    <row r="14" spans="2:16" ht="18" customHeight="1">
      <c r="B14" s="37"/>
      <c r="C14" s="37"/>
      <c r="D14" s="37"/>
      <c r="E14" s="37"/>
      <c r="F14" s="37"/>
      <c r="G14" s="37"/>
      <c r="H14" s="37"/>
      <c r="I14" s="37"/>
      <c r="J14" s="37"/>
      <c r="K14" s="37"/>
      <c r="L14" s="37"/>
      <c r="M14" s="37"/>
      <c r="N14" s="37"/>
      <c r="O14" s="37"/>
      <c r="P14" s="37"/>
    </row>
    <row r="15" spans="2:16" ht="20.100000000000001" customHeight="1">
      <c r="B15" s="37"/>
      <c r="C15" s="37"/>
      <c r="D15" s="164" t="s">
        <v>0</v>
      </c>
      <c r="E15" s="164"/>
      <c r="F15" s="164"/>
      <c r="G15" s="167"/>
      <c r="H15" s="167"/>
      <c r="I15" s="167"/>
      <c r="J15" s="167"/>
      <c r="K15" s="167"/>
      <c r="L15" s="167"/>
      <c r="M15" s="167"/>
      <c r="N15" s="101"/>
      <c r="O15" s="101"/>
      <c r="P15" s="101"/>
    </row>
    <row r="16" spans="2:16" ht="20.100000000000001" customHeight="1">
      <c r="B16" s="37"/>
      <c r="C16" s="37"/>
      <c r="D16" s="164" t="s">
        <v>1</v>
      </c>
      <c r="E16" s="164"/>
      <c r="F16" s="164"/>
      <c r="G16" s="166"/>
      <c r="H16" s="166"/>
      <c r="I16" s="166"/>
      <c r="J16" s="166"/>
      <c r="K16" s="166"/>
      <c r="L16" s="166"/>
      <c r="M16" s="166"/>
      <c r="N16" s="102"/>
      <c r="O16" s="102"/>
      <c r="P16" s="37"/>
    </row>
    <row r="17" spans="2:18" ht="20.100000000000001" customHeight="1">
      <c r="B17" s="37"/>
      <c r="C17" s="37"/>
      <c r="D17" s="164" t="s" ph="1">
        <v>299</v>
      </c>
      <c r="E17" s="164"/>
      <c r="F17" s="164"/>
      <c r="G17" s="166"/>
      <c r="H17" s="166"/>
      <c r="I17" s="166"/>
      <c r="J17" s="166"/>
      <c r="K17" s="166"/>
      <c r="L17" s="166"/>
      <c r="M17" s="166"/>
      <c r="N17" s="102"/>
      <c r="O17" s="102"/>
      <c r="P17" s="37"/>
    </row>
    <row r="18" spans="2:18" ht="20.100000000000001" customHeight="1">
      <c r="B18" s="37"/>
      <c r="C18" s="37"/>
      <c r="D18" s="164" t="s">
        <v>165</v>
      </c>
      <c r="E18" s="164"/>
      <c r="F18" s="164"/>
      <c r="G18" s="169" t="s">
        <v>211</v>
      </c>
      <c r="H18" s="169"/>
      <c r="I18" s="169"/>
      <c r="J18" s="169"/>
      <c r="K18" s="169"/>
      <c r="L18" s="169"/>
      <c r="M18" s="169"/>
      <c r="N18" s="64"/>
      <c r="O18" s="64"/>
      <c r="P18" s="103"/>
    </row>
    <row r="19" spans="2:18" ht="20.100000000000001" customHeight="1">
      <c r="B19" s="37"/>
      <c r="C19" s="37"/>
      <c r="D19" s="164" t="s">
        <v>2</v>
      </c>
      <c r="E19" s="164"/>
      <c r="F19" s="164"/>
      <c r="G19" s="166"/>
      <c r="H19" s="166"/>
      <c r="I19" s="166"/>
      <c r="J19" s="166"/>
      <c r="K19" s="166"/>
      <c r="L19" s="166"/>
      <c r="M19" s="166"/>
      <c r="N19" s="101"/>
      <c r="O19" s="101"/>
      <c r="P19" s="37"/>
    </row>
    <row r="20" spans="2:18" ht="20.100000000000001" customHeight="1">
      <c r="B20" s="37"/>
      <c r="C20" s="37"/>
      <c r="D20" s="168" t="s">
        <v>3</v>
      </c>
      <c r="E20" s="168"/>
      <c r="F20" s="168"/>
      <c r="G20" s="166"/>
      <c r="H20" s="166"/>
      <c r="I20" s="166"/>
      <c r="J20" s="166"/>
      <c r="K20" s="166"/>
      <c r="L20" s="166"/>
      <c r="M20" s="166"/>
      <c r="N20" s="101"/>
      <c r="O20" s="101"/>
      <c r="P20" s="37"/>
    </row>
    <row r="21" spans="2:18" ht="20.100000000000001" customHeight="1">
      <c r="B21" s="37"/>
      <c r="C21" s="37"/>
      <c r="D21" s="164" t="s">
        <v>166</v>
      </c>
      <c r="E21" s="164"/>
      <c r="F21" s="164"/>
      <c r="G21" s="166"/>
      <c r="H21" s="166"/>
      <c r="I21" s="166"/>
      <c r="J21" s="166"/>
      <c r="K21" s="166"/>
      <c r="L21" s="166"/>
      <c r="M21" s="166"/>
      <c r="N21" s="101"/>
      <c r="O21" s="101"/>
      <c r="P21" s="37"/>
    </row>
    <row r="22" spans="2:18" ht="20.100000000000001" customHeight="1">
      <c r="B22" s="37"/>
      <c r="C22" s="37"/>
      <c r="D22" s="104"/>
      <c r="E22" s="104"/>
      <c r="F22" s="104"/>
      <c r="G22" s="132"/>
      <c r="H22" s="101"/>
      <c r="I22" s="101"/>
      <c r="J22" s="101"/>
      <c r="K22" s="131"/>
      <c r="L22" s="131"/>
      <c r="M22" s="131"/>
      <c r="N22" s="131"/>
      <c r="O22" s="131"/>
      <c r="P22" s="37"/>
    </row>
    <row r="23" spans="2:18" ht="20.100000000000001" customHeight="1">
      <c r="B23" s="37"/>
      <c r="C23" s="37"/>
      <c r="D23" s="164" t="s">
        <v>4</v>
      </c>
      <c r="E23" s="164"/>
      <c r="F23" s="164"/>
      <c r="G23" s="167"/>
      <c r="H23" s="167"/>
      <c r="I23" s="167"/>
      <c r="J23" s="167"/>
      <c r="K23" s="167"/>
      <c r="L23" s="167"/>
      <c r="M23" s="167"/>
      <c r="N23" s="101"/>
      <c r="O23" s="101"/>
      <c r="P23" s="101"/>
    </row>
    <row r="24" spans="2:18" ht="20.100000000000001" customHeight="1">
      <c r="B24" s="37"/>
      <c r="C24" s="37"/>
      <c r="D24" s="164" t="s">
        <v>5</v>
      </c>
      <c r="E24" s="164"/>
      <c r="F24" s="164"/>
      <c r="G24" s="166"/>
      <c r="H24" s="166"/>
      <c r="I24" s="166"/>
      <c r="J24" s="166"/>
      <c r="K24" s="166"/>
      <c r="L24" s="166"/>
      <c r="M24" s="166"/>
      <c r="N24" s="101"/>
      <c r="O24" s="101"/>
      <c r="P24" s="101"/>
    </row>
    <row r="25" spans="2:18" ht="18" customHeight="1">
      <c r="E25" s="79"/>
      <c r="F25" s="79"/>
      <c r="G25" s="51"/>
      <c r="H25" s="51"/>
      <c r="I25" s="51"/>
      <c r="J25" s="51"/>
      <c r="K25" s="51"/>
      <c r="L25" s="51"/>
      <c r="M25" s="51"/>
      <c r="N25" s="51"/>
      <c r="O25" s="51"/>
      <c r="P25" s="51"/>
    </row>
    <row r="26" spans="2:18" ht="18" customHeight="1">
      <c r="B26" s="46" t="s">
        <v>168</v>
      </c>
      <c r="C26" s="46"/>
      <c r="D26" s="43"/>
      <c r="E26" s="43"/>
      <c r="F26" s="43"/>
      <c r="G26" s="43"/>
      <c r="H26" s="80"/>
      <c r="I26" s="80"/>
      <c r="J26" s="80"/>
      <c r="K26" s="80"/>
      <c r="L26" s="80"/>
      <c r="M26" s="80"/>
      <c r="N26" s="80"/>
      <c r="O26" s="80"/>
      <c r="P26" s="80"/>
      <c r="Q26" s="46"/>
      <c r="R26" s="46"/>
    </row>
    <row r="27" spans="2:18" ht="18" customHeight="1">
      <c r="B27" s="156" t="s">
        <v>283</v>
      </c>
      <c r="C27" s="157"/>
      <c r="D27" s="81"/>
      <c r="E27" s="44"/>
      <c r="F27" s="156" t="s">
        <v>284</v>
      </c>
      <c r="G27" s="157"/>
      <c r="H27" s="82"/>
      <c r="I27" s="83"/>
      <c r="J27" s="83"/>
      <c r="K27" s="83"/>
      <c r="L27" s="83"/>
      <c r="M27" s="83"/>
      <c r="N27" s="83"/>
      <c r="O27" s="83"/>
      <c r="P27" s="83"/>
      <c r="Q27" s="46"/>
      <c r="R27" s="46"/>
    </row>
    <row r="28" spans="2:18" ht="18" customHeight="1">
      <c r="B28" s="46"/>
      <c r="C28" s="46"/>
      <c r="D28" s="84"/>
      <c r="E28" s="43"/>
      <c r="F28" s="43"/>
      <c r="G28" s="87"/>
      <c r="H28" s="87"/>
      <c r="I28" s="87"/>
      <c r="J28" s="87"/>
      <c r="K28" s="87"/>
      <c r="L28" s="87"/>
      <c r="M28" s="87"/>
      <c r="N28" s="87"/>
      <c r="O28" s="87"/>
      <c r="P28" s="87"/>
      <c r="Q28" s="46"/>
      <c r="R28" s="46"/>
    </row>
    <row r="29" spans="2:18" ht="18" customHeight="1">
      <c r="B29" s="156" t="s">
        <v>285</v>
      </c>
      <c r="C29" s="157"/>
      <c r="D29" s="85"/>
      <c r="E29" s="44"/>
      <c r="F29" s="43" t="s">
        <v>286</v>
      </c>
      <c r="G29" s="130"/>
      <c r="H29" s="130"/>
      <c r="I29" s="130"/>
      <c r="J29" s="130"/>
      <c r="K29" s="130"/>
      <c r="L29" s="130"/>
      <c r="M29" s="130"/>
      <c r="N29" s="130"/>
      <c r="O29" s="130"/>
      <c r="P29" s="130"/>
      <c r="Q29" s="46"/>
      <c r="R29" s="46"/>
    </row>
    <row r="30" spans="2:18" ht="18" customHeight="1">
      <c r="B30" s="156" t="s">
        <v>287</v>
      </c>
      <c r="C30" s="157"/>
      <c r="D30" s="85"/>
      <c r="E30" s="44"/>
      <c r="F30" s="156" t="s">
        <v>288</v>
      </c>
      <c r="G30" s="157"/>
      <c r="H30" s="86"/>
      <c r="I30" s="87"/>
      <c r="J30" s="162" t="s">
        <v>178</v>
      </c>
      <c r="K30" s="163"/>
      <c r="L30" s="99"/>
      <c r="M30" s="97"/>
      <c r="N30" s="97"/>
      <c r="O30" s="97"/>
      <c r="P30" s="97"/>
      <c r="Q30" s="97"/>
      <c r="R30" s="80"/>
    </row>
    <row r="31" spans="2:18" ht="18" customHeight="1">
      <c r="B31" s="46"/>
      <c r="C31" s="46"/>
      <c r="D31" s="46"/>
      <c r="E31" s="43"/>
      <c r="F31" s="156" t="s">
        <v>169</v>
      </c>
      <c r="G31" s="157"/>
      <c r="H31" s="86"/>
      <c r="I31" s="87"/>
      <c r="J31" s="162" t="s">
        <v>179</v>
      </c>
      <c r="K31" s="163"/>
      <c r="L31" s="99"/>
      <c r="M31" s="97"/>
      <c r="N31" s="97"/>
      <c r="O31" s="97"/>
      <c r="P31" s="97"/>
      <c r="Q31" s="97"/>
      <c r="R31" s="80"/>
    </row>
    <row r="32" spans="2:18" ht="18" customHeight="1">
      <c r="B32" s="43" t="s">
        <v>289</v>
      </c>
      <c r="C32" s="43"/>
      <c r="D32" s="46"/>
      <c r="E32" s="46"/>
      <c r="F32" s="156" t="s">
        <v>170</v>
      </c>
      <c r="G32" s="157"/>
      <c r="H32" s="85"/>
      <c r="I32" s="46"/>
      <c r="J32" s="156" t="s">
        <v>180</v>
      </c>
      <c r="K32" s="165"/>
      <c r="L32" s="100"/>
      <c r="M32" s="98"/>
      <c r="N32" s="98"/>
      <c r="O32" s="98"/>
      <c r="P32" s="98"/>
      <c r="Q32" s="98"/>
      <c r="R32" s="80"/>
    </row>
    <row r="33" spans="2:18" ht="18" customHeight="1">
      <c r="B33" s="156" t="s">
        <v>290</v>
      </c>
      <c r="C33" s="157"/>
      <c r="D33" s="85"/>
      <c r="E33" s="46"/>
      <c r="F33" s="156" t="s">
        <v>171</v>
      </c>
      <c r="G33" s="157"/>
      <c r="H33" s="85"/>
      <c r="I33" s="46"/>
      <c r="J33" s="156" t="s">
        <v>181</v>
      </c>
      <c r="K33" s="165"/>
      <c r="L33" s="100"/>
      <c r="M33" s="98"/>
      <c r="N33" s="98"/>
      <c r="O33" s="98"/>
      <c r="P33" s="98"/>
      <c r="Q33" s="98"/>
      <c r="R33" s="80"/>
    </row>
    <row r="34" spans="2:18" ht="18" customHeight="1">
      <c r="B34" s="156" t="s">
        <v>291</v>
      </c>
      <c r="C34" s="157"/>
      <c r="D34" s="85"/>
      <c r="E34" s="46"/>
      <c r="F34" s="156" t="s">
        <v>172</v>
      </c>
      <c r="G34" s="157"/>
      <c r="H34" s="85"/>
      <c r="I34" s="46"/>
      <c r="J34" s="156" t="s">
        <v>182</v>
      </c>
      <c r="K34" s="165"/>
      <c r="L34" s="100"/>
      <c r="M34" s="98"/>
      <c r="N34" s="98"/>
      <c r="O34" s="98"/>
      <c r="P34" s="98"/>
      <c r="Q34" s="98"/>
      <c r="R34" s="80"/>
    </row>
    <row r="35" spans="2:18" ht="18" customHeight="1">
      <c r="B35" s="156" t="s">
        <v>292</v>
      </c>
      <c r="C35" s="157"/>
      <c r="D35" s="85"/>
      <c r="E35" s="46"/>
      <c r="F35" s="156" t="s">
        <v>293</v>
      </c>
      <c r="G35" s="157"/>
      <c r="H35" s="85"/>
      <c r="I35" s="46"/>
      <c r="J35" s="156" t="s">
        <v>183</v>
      </c>
      <c r="K35" s="165"/>
      <c r="L35" s="100"/>
      <c r="M35" s="98"/>
      <c r="N35" s="98"/>
      <c r="O35" s="98"/>
      <c r="P35" s="98"/>
      <c r="Q35" s="98"/>
      <c r="R35" s="80"/>
    </row>
    <row r="36" spans="2:18" ht="18" customHeight="1">
      <c r="B36" s="156" t="s">
        <v>294</v>
      </c>
      <c r="C36" s="157"/>
      <c r="D36" s="85"/>
      <c r="E36" s="46"/>
      <c r="F36" s="156" t="s">
        <v>173</v>
      </c>
      <c r="G36" s="157"/>
      <c r="H36" s="85"/>
      <c r="I36" s="46"/>
      <c r="J36" s="156" t="s">
        <v>184</v>
      </c>
      <c r="K36" s="165"/>
      <c r="L36" s="100"/>
      <c r="M36" s="98"/>
      <c r="N36" s="98"/>
      <c r="O36" s="98"/>
      <c r="P36" s="98"/>
      <c r="Q36" s="98"/>
      <c r="R36" s="80"/>
    </row>
    <row r="37" spans="2:18" ht="18" customHeight="1">
      <c r="B37" s="156" t="s">
        <v>295</v>
      </c>
      <c r="C37" s="157"/>
      <c r="D37" s="85"/>
      <c r="E37" s="46"/>
      <c r="F37" s="156" t="s">
        <v>174</v>
      </c>
      <c r="G37" s="157"/>
      <c r="H37" s="85"/>
      <c r="I37" s="46"/>
      <c r="J37" s="156" t="s">
        <v>185</v>
      </c>
      <c r="K37" s="165"/>
      <c r="L37" s="100"/>
      <c r="M37" s="98"/>
      <c r="N37" s="98"/>
      <c r="O37" s="98"/>
      <c r="P37" s="98"/>
      <c r="Q37" s="98"/>
      <c r="R37" s="80"/>
    </row>
    <row r="38" spans="2:18" ht="18" customHeight="1">
      <c r="B38" s="156" t="s">
        <v>296</v>
      </c>
      <c r="C38" s="157"/>
      <c r="D38" s="85"/>
      <c r="E38" s="46"/>
      <c r="F38" s="156" t="s">
        <v>175</v>
      </c>
      <c r="G38" s="157"/>
      <c r="H38" s="85"/>
      <c r="I38" s="46"/>
      <c r="J38" s="156" t="s">
        <v>186</v>
      </c>
      <c r="K38" s="159"/>
      <c r="L38" s="100"/>
      <c r="M38" s="98"/>
      <c r="N38" s="98"/>
      <c r="O38" s="98"/>
      <c r="P38" s="98"/>
      <c r="Q38" s="98"/>
      <c r="R38" s="80"/>
    </row>
    <row r="39" spans="2:18" ht="18" customHeight="1">
      <c r="B39" s="156" t="s">
        <v>297</v>
      </c>
      <c r="C39" s="157"/>
      <c r="D39" s="85"/>
      <c r="E39" s="46"/>
      <c r="F39" s="156" t="s">
        <v>176</v>
      </c>
      <c r="G39" s="157"/>
      <c r="H39" s="85"/>
      <c r="I39" s="46"/>
      <c r="J39" s="160" t="s">
        <v>187</v>
      </c>
      <c r="K39" s="161"/>
      <c r="L39" s="100"/>
      <c r="M39" s="98"/>
      <c r="N39" s="98"/>
      <c r="O39" s="98"/>
      <c r="P39" s="98"/>
      <c r="Q39" s="98"/>
      <c r="R39" s="80"/>
    </row>
    <row r="40" spans="2:18" ht="18" customHeight="1">
      <c r="B40" s="156" t="s">
        <v>298</v>
      </c>
      <c r="C40" s="157"/>
      <c r="D40" s="85"/>
      <c r="E40" s="46"/>
      <c r="F40" s="156" t="s">
        <v>177</v>
      </c>
      <c r="G40" s="157"/>
      <c r="H40" s="85"/>
      <c r="I40" s="46"/>
      <c r="J40" s="46"/>
      <c r="K40" s="46"/>
      <c r="L40" s="46"/>
      <c r="M40" s="46"/>
      <c r="N40" s="46"/>
      <c r="O40" s="46"/>
      <c r="P40" s="46"/>
      <c r="Q40" s="46"/>
      <c r="R40" s="46"/>
    </row>
    <row r="41" spans="2:18" ht="18" customHeight="1"/>
    <row r="46" spans="2:18">
      <c r="E46" s="45"/>
      <c r="F46" s="45"/>
    </row>
    <row r="55" spans="3:4">
      <c r="C55" s="46"/>
      <c r="D55" s="46"/>
    </row>
    <row r="56" spans="3:4">
      <c r="C56" s="46"/>
      <c r="D56" s="46"/>
    </row>
  </sheetData>
  <mergeCells count="56">
    <mergeCell ref="B34:C34"/>
    <mergeCell ref="B35:C35"/>
    <mergeCell ref="B36:C36"/>
    <mergeCell ref="B37:C37"/>
    <mergeCell ref="B1:N1"/>
    <mergeCell ref="B9:M9"/>
    <mergeCell ref="B7:M7"/>
    <mergeCell ref="B30:C30"/>
    <mergeCell ref="F30:G30"/>
    <mergeCell ref="B27:C27"/>
    <mergeCell ref="B33:C33"/>
    <mergeCell ref="F33:G33"/>
    <mergeCell ref="F34:G34"/>
    <mergeCell ref="F35:G35"/>
    <mergeCell ref="F36:G36"/>
    <mergeCell ref="F32:G32"/>
    <mergeCell ref="B13:D13"/>
    <mergeCell ref="B29:C29"/>
    <mergeCell ref="G15:M15"/>
    <mergeCell ref="G16:M16"/>
    <mergeCell ref="G17:M17"/>
    <mergeCell ref="G18:M18"/>
    <mergeCell ref="G19:M19"/>
    <mergeCell ref="G20:M20"/>
    <mergeCell ref="D19:F19"/>
    <mergeCell ref="D21:F21"/>
    <mergeCell ref="F27:G27"/>
    <mergeCell ref="J37:K37"/>
    <mergeCell ref="D15:F15"/>
    <mergeCell ref="D16:F16"/>
    <mergeCell ref="D17:F17"/>
    <mergeCell ref="D18:F18"/>
    <mergeCell ref="D20:F20"/>
    <mergeCell ref="F37:G37"/>
    <mergeCell ref="F31:G31"/>
    <mergeCell ref="G24:M24"/>
    <mergeCell ref="J33:K33"/>
    <mergeCell ref="J34:K34"/>
    <mergeCell ref="J35:K35"/>
    <mergeCell ref="J36:K36"/>
    <mergeCell ref="B40:C40"/>
    <mergeCell ref="F40:G40"/>
    <mergeCell ref="C8:K8"/>
    <mergeCell ref="B38:C38"/>
    <mergeCell ref="F38:G38"/>
    <mergeCell ref="B39:C39"/>
    <mergeCell ref="F39:G39"/>
    <mergeCell ref="J38:K38"/>
    <mergeCell ref="J39:K39"/>
    <mergeCell ref="J30:K30"/>
    <mergeCell ref="D23:F23"/>
    <mergeCell ref="D24:F24"/>
    <mergeCell ref="J31:K31"/>
    <mergeCell ref="J32:K32"/>
    <mergeCell ref="G21:M21"/>
    <mergeCell ref="G23:M23"/>
  </mergeCells>
  <phoneticPr fontId="3" type="Hiragana" alignment="distributed"/>
  <printOptions horizontalCentered="1" verticalCentered="1"/>
  <pageMargins left="0.23622047244094491" right="0.23622047244094491" top="0.55118110236220474" bottom="0.55118110236220474"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3"/>
  <sheetViews>
    <sheetView showGridLines="0" zoomScale="90" zoomScaleNormal="90" workbookViewId="0"/>
  </sheetViews>
  <sheetFormatPr defaultRowHeight="14.25"/>
  <cols>
    <col min="1" max="1" width="1.25" customWidth="1"/>
    <col min="2" max="29" width="2.5" customWidth="1"/>
  </cols>
  <sheetData>
    <row r="1" spans="1:3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3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row>
    <row r="5" spans="1:31">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3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ht="21">
      <c r="A8" s="15"/>
      <c r="B8" s="549" t="s">
        <v>101</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row>
    <row r="9" spans="1:31">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3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row>
    <row r="12" spans="1:31">
      <c r="A12" s="14"/>
      <c r="B12" s="14"/>
      <c r="C12" s="14"/>
      <c r="D12" s="14"/>
      <c r="E12" s="14"/>
      <c r="F12" s="14"/>
      <c r="G12" s="14"/>
      <c r="H12" s="550"/>
      <c r="I12" s="551"/>
      <c r="J12" s="551"/>
      <c r="K12" s="551"/>
      <c r="L12" s="551"/>
      <c r="M12" s="551"/>
      <c r="N12" s="552"/>
      <c r="O12" s="14"/>
      <c r="P12" s="14"/>
      <c r="Q12" s="14"/>
      <c r="R12" s="14"/>
      <c r="S12" s="14"/>
      <c r="T12" s="14"/>
      <c r="U12" s="550"/>
      <c r="V12" s="551"/>
      <c r="W12" s="551"/>
      <c r="X12" s="551"/>
      <c r="Y12" s="551"/>
      <c r="Z12" s="551"/>
      <c r="AA12" s="552"/>
      <c r="AB12" s="14"/>
      <c r="AC12" s="14"/>
      <c r="AD12" s="14"/>
      <c r="AE12" s="14"/>
    </row>
    <row r="13" spans="1:31">
      <c r="A13" s="14"/>
      <c r="B13" s="14"/>
      <c r="C13" s="14"/>
      <c r="D13" s="14"/>
      <c r="E13" s="14"/>
      <c r="F13" s="14"/>
      <c r="G13" s="14"/>
      <c r="H13" s="553"/>
      <c r="I13" s="554"/>
      <c r="J13" s="554"/>
      <c r="K13" s="554"/>
      <c r="L13" s="554"/>
      <c r="M13" s="554"/>
      <c r="N13" s="555"/>
      <c r="O13" s="14"/>
      <c r="P13" s="14"/>
      <c r="Q13" s="14"/>
      <c r="R13" s="14"/>
      <c r="S13" s="14"/>
      <c r="T13" s="14"/>
      <c r="U13" s="553"/>
      <c r="V13" s="554"/>
      <c r="W13" s="554"/>
      <c r="X13" s="554"/>
      <c r="Y13" s="554"/>
      <c r="Z13" s="554"/>
      <c r="AA13" s="555"/>
      <c r="AB13" s="14"/>
      <c r="AC13" s="14"/>
      <c r="AD13" s="14"/>
      <c r="AE13" s="14"/>
    </row>
    <row r="14" spans="1:31">
      <c r="A14" s="14"/>
      <c r="B14" s="14"/>
      <c r="C14" s="14"/>
      <c r="D14" s="14"/>
      <c r="E14" s="14"/>
      <c r="F14" s="14"/>
      <c r="G14" s="14"/>
      <c r="H14" s="553"/>
      <c r="I14" s="554"/>
      <c r="J14" s="554"/>
      <c r="K14" s="554"/>
      <c r="L14" s="554"/>
      <c r="M14" s="554"/>
      <c r="N14" s="555"/>
      <c r="O14" s="14"/>
      <c r="P14" s="14"/>
      <c r="Q14" s="14"/>
      <c r="R14" s="14"/>
      <c r="S14" s="14"/>
      <c r="T14" s="14"/>
      <c r="U14" s="553"/>
      <c r="V14" s="554"/>
      <c r="W14" s="554"/>
      <c r="X14" s="554"/>
      <c r="Y14" s="554"/>
      <c r="Z14" s="554"/>
      <c r="AA14" s="555"/>
      <c r="AB14" s="14"/>
      <c r="AC14" s="14"/>
      <c r="AD14" s="14"/>
      <c r="AE14" s="14"/>
    </row>
    <row r="15" spans="1:31" ht="17.25">
      <c r="A15" s="14"/>
      <c r="B15" s="14"/>
      <c r="C15" s="14"/>
      <c r="D15" s="14"/>
      <c r="E15" s="14"/>
      <c r="F15" s="14"/>
      <c r="G15" s="18" t="s">
        <v>104</v>
      </c>
      <c r="H15" s="553"/>
      <c r="I15" s="554"/>
      <c r="J15" s="554"/>
      <c r="K15" s="554"/>
      <c r="L15" s="554"/>
      <c r="M15" s="554"/>
      <c r="N15" s="555"/>
      <c r="O15" s="14"/>
      <c r="P15" s="14"/>
      <c r="Q15" s="14"/>
      <c r="R15" s="563" t="s">
        <v>103</v>
      </c>
      <c r="S15" s="563"/>
      <c r="T15" s="564"/>
      <c r="U15" s="553"/>
      <c r="V15" s="554"/>
      <c r="W15" s="554"/>
      <c r="X15" s="554"/>
      <c r="Y15" s="554"/>
      <c r="Z15" s="554"/>
      <c r="AA15" s="555"/>
      <c r="AB15" s="14"/>
      <c r="AC15" s="14"/>
      <c r="AD15" s="14"/>
      <c r="AE15" s="14"/>
    </row>
    <row r="16" spans="1:31">
      <c r="A16" s="14"/>
      <c r="B16" s="14"/>
      <c r="C16" s="14"/>
      <c r="D16" s="14"/>
      <c r="E16" s="14"/>
      <c r="F16" s="14"/>
      <c r="G16" s="14"/>
      <c r="H16" s="553"/>
      <c r="I16" s="554"/>
      <c r="J16" s="554"/>
      <c r="K16" s="554"/>
      <c r="L16" s="554"/>
      <c r="M16" s="554"/>
      <c r="N16" s="555"/>
      <c r="O16" s="14"/>
      <c r="P16" s="14"/>
      <c r="Q16" s="14"/>
      <c r="R16" s="14"/>
      <c r="S16" s="14"/>
      <c r="T16" s="14"/>
      <c r="U16" s="553"/>
      <c r="V16" s="554"/>
      <c r="W16" s="554"/>
      <c r="X16" s="554"/>
      <c r="Y16" s="554"/>
      <c r="Z16" s="554"/>
      <c r="AA16" s="555"/>
      <c r="AB16" s="14"/>
      <c r="AC16" s="14"/>
      <c r="AD16" s="14"/>
      <c r="AE16" s="14"/>
    </row>
    <row r="17" spans="1:31">
      <c r="A17" s="14"/>
      <c r="B17" s="14"/>
      <c r="C17" s="14"/>
      <c r="D17" s="14"/>
      <c r="E17" s="14"/>
      <c r="F17" s="14"/>
      <c r="G17" s="14"/>
      <c r="H17" s="553"/>
      <c r="I17" s="554"/>
      <c r="J17" s="554"/>
      <c r="K17" s="554"/>
      <c r="L17" s="554"/>
      <c r="M17" s="554"/>
      <c r="N17" s="555"/>
      <c r="O17" s="14"/>
      <c r="P17" s="14"/>
      <c r="Q17" s="14"/>
      <c r="R17" s="14"/>
      <c r="S17" s="14"/>
      <c r="T17" s="14"/>
      <c r="U17" s="553"/>
      <c r="V17" s="554"/>
      <c r="W17" s="554"/>
      <c r="X17" s="554"/>
      <c r="Y17" s="554"/>
      <c r="Z17" s="554"/>
      <c r="AA17" s="555"/>
      <c r="AB17" s="14"/>
      <c r="AC17" s="14"/>
      <c r="AD17" s="14"/>
      <c r="AE17" s="14"/>
    </row>
    <row r="18" spans="1:31">
      <c r="A18" s="14"/>
      <c r="B18" s="14"/>
      <c r="C18" s="14"/>
      <c r="D18" s="14"/>
      <c r="E18" s="14"/>
      <c r="F18" s="14"/>
      <c r="G18" s="14"/>
      <c r="H18" s="556"/>
      <c r="I18" s="557"/>
      <c r="J18" s="557"/>
      <c r="K18" s="557"/>
      <c r="L18" s="557"/>
      <c r="M18" s="557"/>
      <c r="N18" s="558"/>
      <c r="O18" s="14"/>
      <c r="P18" s="14"/>
      <c r="Q18" s="14"/>
      <c r="R18" s="14"/>
      <c r="S18" s="14"/>
      <c r="T18" s="14"/>
      <c r="U18" s="556"/>
      <c r="V18" s="557"/>
      <c r="W18" s="557"/>
      <c r="X18" s="557"/>
      <c r="Y18" s="557"/>
      <c r="Z18" s="557"/>
      <c r="AA18" s="558"/>
      <c r="AB18" s="14"/>
      <c r="AC18" s="14"/>
      <c r="AD18" s="14"/>
      <c r="AE18" s="14"/>
    </row>
    <row r="19" spans="1:3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row r="25" spans="1:31">
      <c r="A25" s="14"/>
      <c r="B25" s="14"/>
      <c r="C25" s="14"/>
      <c r="D25" s="41" t="s">
        <v>257</v>
      </c>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row>
    <row r="26" spans="1:31">
      <c r="A26" s="14"/>
      <c r="B26" s="14"/>
      <c r="C26" s="14"/>
      <c r="D26" s="41"/>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c r="A27" s="14"/>
      <c r="B27" s="14"/>
      <c r="C27" s="14"/>
      <c r="D27" s="14" t="s">
        <v>258</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0" spans="1:3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1:3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c r="A34" s="14"/>
      <c r="B34" s="14"/>
      <c r="C34" s="14"/>
      <c r="D34" s="14"/>
      <c r="E34" s="561" t="s">
        <v>259</v>
      </c>
      <c r="F34" s="561"/>
      <c r="G34" s="561"/>
      <c r="H34" s="561"/>
      <c r="I34" s="561"/>
      <c r="J34" s="561"/>
      <c r="K34" s="561"/>
      <c r="L34" s="561"/>
      <c r="M34" s="561"/>
      <c r="N34" s="561"/>
      <c r="O34" s="561"/>
      <c r="P34" s="561"/>
      <c r="Q34" s="561"/>
      <c r="R34" s="14"/>
      <c r="S34" s="14"/>
      <c r="T34" s="14"/>
      <c r="U34" s="14"/>
      <c r="V34" s="14"/>
      <c r="W34" s="14"/>
      <c r="X34" s="14"/>
      <c r="Y34" s="14"/>
      <c r="Z34" s="14"/>
      <c r="AA34" s="14"/>
      <c r="AB34" s="14"/>
      <c r="AC34" s="14"/>
      <c r="AD34" s="14"/>
      <c r="AE34" s="14"/>
    </row>
    <row r="35" spans="1:31">
      <c r="A35" s="14"/>
      <c r="B35" s="14"/>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c r="A36" s="14"/>
      <c r="B36" s="14"/>
      <c r="C36" s="14"/>
      <c r="D36" s="14"/>
      <c r="E36" s="14"/>
      <c r="F36" s="14"/>
      <c r="G36" s="12" t="s">
        <v>260</v>
      </c>
      <c r="H36" s="14"/>
      <c r="I36" s="14"/>
      <c r="J36" s="14"/>
      <c r="K36" s="14"/>
      <c r="L36" s="14"/>
      <c r="M36" s="562" t="s">
        <v>213</v>
      </c>
      <c r="N36" s="562"/>
      <c r="O36" s="562"/>
      <c r="P36" s="562"/>
      <c r="Q36" s="562"/>
      <c r="R36" s="562"/>
      <c r="S36" s="562"/>
      <c r="T36" s="562"/>
      <c r="U36" s="562"/>
      <c r="V36" s="562"/>
      <c r="W36" s="562"/>
      <c r="X36" s="562"/>
      <c r="Y36" s="562"/>
      <c r="Z36" s="562"/>
      <c r="AA36" s="562"/>
      <c r="AB36" s="14"/>
      <c r="AC36" s="14"/>
      <c r="AD36" s="14"/>
      <c r="AE36" s="14"/>
    </row>
    <row r="37" spans="1:31">
      <c r="A37" s="14"/>
      <c r="B37" s="14"/>
      <c r="C37" s="14"/>
      <c r="D37" s="14"/>
      <c r="E37" s="14"/>
      <c r="F37" s="14"/>
      <c r="G37" s="12"/>
      <c r="H37" s="14"/>
      <c r="I37" s="14"/>
      <c r="J37" s="14"/>
      <c r="K37" s="14"/>
      <c r="L37" s="14"/>
      <c r="M37" s="20"/>
      <c r="N37" s="20"/>
      <c r="O37" s="20"/>
      <c r="P37" s="20"/>
      <c r="Q37" s="20"/>
      <c r="R37" s="20"/>
      <c r="S37" s="20"/>
      <c r="T37" s="20"/>
      <c r="U37" s="20"/>
      <c r="V37" s="20"/>
      <c r="W37" s="20"/>
      <c r="X37" s="20"/>
      <c r="Y37" s="20"/>
      <c r="Z37" s="14"/>
      <c r="AA37" s="14"/>
      <c r="AB37" s="14"/>
      <c r="AC37" s="14"/>
      <c r="AD37" s="14"/>
      <c r="AE37" s="14"/>
    </row>
    <row r="38" spans="1:31">
      <c r="A38" s="14"/>
      <c r="B38" s="14"/>
      <c r="C38" s="14"/>
      <c r="D38" s="14"/>
      <c r="E38" s="14"/>
      <c r="F38" s="14"/>
      <c r="G38" s="12" t="s">
        <v>261</v>
      </c>
      <c r="H38" s="14"/>
      <c r="I38" s="14"/>
      <c r="J38" s="14"/>
      <c r="K38" s="14"/>
      <c r="L38" s="14"/>
      <c r="M38" s="562" t="s">
        <v>314</v>
      </c>
      <c r="N38" s="562"/>
      <c r="O38" s="562"/>
      <c r="P38" s="562"/>
      <c r="Q38" s="562"/>
      <c r="R38" s="562"/>
      <c r="S38" s="562"/>
      <c r="T38" s="562"/>
      <c r="U38" s="562"/>
      <c r="V38" s="562"/>
      <c r="W38" s="562"/>
      <c r="X38" s="562"/>
      <c r="Y38" s="562"/>
      <c r="Z38" s="562"/>
      <c r="AA38" s="562"/>
      <c r="AB38" s="14"/>
      <c r="AC38" s="14"/>
      <c r="AD38" s="14"/>
      <c r="AE38" s="14"/>
    </row>
    <row r="39" spans="1:31">
      <c r="A39" s="14"/>
      <c r="B39" s="14"/>
      <c r="C39" s="14"/>
      <c r="D39" s="14"/>
      <c r="E39" s="14"/>
      <c r="F39" s="14"/>
      <c r="G39" s="12"/>
      <c r="H39" s="14"/>
      <c r="I39" s="14"/>
      <c r="J39" s="14"/>
      <c r="K39" s="14"/>
      <c r="L39" s="14"/>
      <c r="M39" s="20"/>
      <c r="N39" s="20"/>
      <c r="O39" s="20"/>
      <c r="P39" s="20"/>
      <c r="Q39" s="20"/>
      <c r="R39" s="20"/>
      <c r="S39" s="20"/>
      <c r="T39" s="20"/>
      <c r="U39" s="20"/>
      <c r="V39" s="20"/>
      <c r="W39" s="20"/>
      <c r="X39" s="20"/>
      <c r="Y39" s="20"/>
      <c r="Z39" s="14"/>
      <c r="AA39" s="14"/>
      <c r="AB39" s="14"/>
      <c r="AC39" s="14"/>
      <c r="AD39" s="14"/>
      <c r="AE39" s="14"/>
    </row>
    <row r="40" spans="1:31">
      <c r="A40" s="14"/>
      <c r="B40" s="14"/>
      <c r="C40" s="14"/>
      <c r="D40" s="14"/>
      <c r="E40" s="14"/>
      <c r="F40" s="14"/>
      <c r="G40" s="19" t="s">
        <v>262</v>
      </c>
      <c r="H40" s="16"/>
      <c r="I40" s="16"/>
      <c r="J40" s="16"/>
      <c r="K40" s="16"/>
      <c r="L40" s="16"/>
      <c r="M40" s="560" t="s">
        <v>214</v>
      </c>
      <c r="N40" s="560"/>
      <c r="O40" s="560"/>
      <c r="P40" s="560"/>
      <c r="Q40" s="560"/>
      <c r="R40" s="560"/>
      <c r="S40" s="560"/>
      <c r="T40" s="560"/>
      <c r="U40" s="560"/>
      <c r="V40" s="560"/>
      <c r="W40" s="560"/>
      <c r="X40" s="560"/>
      <c r="Y40" s="560"/>
      <c r="Z40" s="17"/>
      <c r="AA40" s="16"/>
      <c r="AB40" s="14"/>
      <c r="AC40" s="14"/>
      <c r="AD40" s="14"/>
      <c r="AE40" s="14"/>
    </row>
    <row r="41" spans="1:31">
      <c r="A41" s="14"/>
      <c r="B41" s="14"/>
      <c r="C41" s="14"/>
      <c r="D41" s="14"/>
      <c r="E41" s="14"/>
      <c r="F41" s="14"/>
      <c r="G41" s="12"/>
      <c r="H41" s="14"/>
      <c r="I41" s="14"/>
      <c r="J41" s="14"/>
      <c r="K41" s="14"/>
      <c r="L41" s="14"/>
      <c r="M41" s="20"/>
      <c r="N41" s="20"/>
      <c r="O41" s="20"/>
      <c r="P41" s="20"/>
      <c r="Q41" s="20"/>
      <c r="R41" s="20"/>
      <c r="S41" s="20"/>
      <c r="T41" s="20"/>
      <c r="U41" s="20"/>
      <c r="V41" s="20"/>
      <c r="W41" s="20"/>
      <c r="X41" s="20"/>
      <c r="Y41" s="20"/>
      <c r="Z41" s="40"/>
      <c r="AA41" s="14"/>
      <c r="AB41" s="14"/>
      <c r="AC41" s="14"/>
      <c r="AD41" s="14"/>
      <c r="AE41" s="14"/>
    </row>
    <row r="42" spans="1:31">
      <c r="A42" s="14"/>
      <c r="B42" s="14"/>
      <c r="C42" s="14"/>
      <c r="D42" s="14"/>
      <c r="E42" s="14"/>
      <c r="F42" s="14"/>
      <c r="G42" s="12"/>
      <c r="H42" s="14"/>
      <c r="I42" s="14"/>
      <c r="J42" s="14"/>
      <c r="K42" s="14"/>
      <c r="L42" s="14"/>
      <c r="M42" s="20"/>
      <c r="N42" s="20"/>
      <c r="O42" s="20"/>
      <c r="P42" s="20"/>
      <c r="Q42" s="20"/>
      <c r="R42" s="20"/>
      <c r="S42" s="20"/>
      <c r="T42" s="20"/>
      <c r="U42" s="20"/>
      <c r="V42" s="20"/>
      <c r="W42" s="20"/>
      <c r="X42" s="20"/>
      <c r="Y42" s="20"/>
      <c r="Z42" s="40"/>
      <c r="AA42" s="14"/>
      <c r="AB42" s="14"/>
      <c r="AC42" s="14"/>
      <c r="AD42" s="14"/>
      <c r="AE42" s="14"/>
    </row>
    <row r="43" spans="1:31">
      <c r="A43" s="14"/>
      <c r="B43" s="14"/>
      <c r="C43" s="14"/>
      <c r="D43" s="14"/>
      <c r="E43" s="14"/>
      <c r="F43" s="14"/>
      <c r="G43" s="12"/>
      <c r="H43" s="14"/>
      <c r="I43" s="14"/>
      <c r="J43" s="14"/>
      <c r="K43" s="14"/>
      <c r="L43" s="14"/>
      <c r="M43" s="20"/>
      <c r="N43" s="20"/>
      <c r="O43" s="20"/>
      <c r="P43" s="20"/>
      <c r="Q43" s="20"/>
      <c r="R43" s="20"/>
      <c r="S43" s="20"/>
      <c r="T43" s="20"/>
      <c r="U43" s="20"/>
      <c r="V43" s="20"/>
      <c r="W43" s="20"/>
      <c r="X43" s="20"/>
      <c r="Y43" s="20"/>
      <c r="Z43" s="40"/>
      <c r="AA43" s="14"/>
      <c r="AB43" s="14"/>
      <c r="AC43" s="14"/>
      <c r="AD43" s="14"/>
      <c r="AE43" s="14"/>
    </row>
    <row r="44" spans="1:31">
      <c r="A44" s="14"/>
      <c r="B44" s="14"/>
      <c r="C44" s="14"/>
      <c r="D44" s="14"/>
      <c r="E44" s="14"/>
      <c r="F44" s="14"/>
      <c r="G44" s="12"/>
      <c r="H44" s="14"/>
      <c r="I44" s="14"/>
      <c r="J44" s="14"/>
      <c r="K44" s="14"/>
      <c r="L44" s="14"/>
      <c r="M44" s="20"/>
      <c r="N44" s="20"/>
      <c r="O44" s="20"/>
      <c r="P44" s="20"/>
      <c r="Q44" s="20"/>
      <c r="R44" s="20"/>
      <c r="S44" s="20"/>
      <c r="T44" s="20"/>
      <c r="U44" s="20"/>
      <c r="V44" s="20"/>
      <c r="W44" s="20"/>
      <c r="X44" s="20"/>
      <c r="Y44" s="20"/>
      <c r="Z44" s="40"/>
      <c r="AA44" s="14"/>
      <c r="AB44" s="14"/>
      <c r="AC44" s="14"/>
      <c r="AD44" s="14"/>
      <c r="AE44" s="14"/>
    </row>
    <row r="45" spans="1:31">
      <c r="A45" s="14"/>
      <c r="B45" s="14"/>
      <c r="C45" s="14"/>
      <c r="D45" s="14"/>
      <c r="E45" s="14"/>
      <c r="F45" s="14"/>
      <c r="G45" s="12"/>
      <c r="H45" s="14"/>
      <c r="I45" s="14"/>
      <c r="J45" s="14"/>
      <c r="K45" s="14"/>
      <c r="L45" s="14"/>
      <c r="M45" s="39"/>
      <c r="N45" s="39"/>
      <c r="O45" s="39"/>
      <c r="P45" s="39"/>
      <c r="Q45" s="39"/>
      <c r="R45" s="39"/>
      <c r="S45" s="39"/>
      <c r="T45" s="39"/>
      <c r="U45" s="39"/>
      <c r="V45" s="39"/>
      <c r="W45" s="39"/>
      <c r="X45" s="39"/>
      <c r="Y45" s="39"/>
      <c r="Z45" s="40"/>
      <c r="AA45" s="14"/>
      <c r="AB45" s="14"/>
      <c r="AC45" s="14"/>
      <c r="AD45" s="14"/>
      <c r="AE45" s="14"/>
    </row>
    <row r="46" spans="1:31">
      <c r="A46" s="14"/>
      <c r="B46" s="14"/>
      <c r="C46" s="78" t="s">
        <v>256</v>
      </c>
      <c r="D46" s="14"/>
      <c r="E46" s="14"/>
      <c r="F46" s="14"/>
      <c r="G46" s="12"/>
      <c r="H46" s="14"/>
      <c r="I46" s="14"/>
      <c r="J46" s="14"/>
      <c r="K46" s="14"/>
      <c r="L46" s="14"/>
      <c r="M46" s="39"/>
      <c r="N46" s="39"/>
      <c r="O46" s="39"/>
      <c r="P46" s="39"/>
      <c r="Q46" s="39"/>
      <c r="R46" s="39"/>
      <c r="S46" s="39"/>
      <c r="T46" s="39"/>
      <c r="U46" s="39"/>
      <c r="V46" s="39"/>
      <c r="W46" s="39"/>
      <c r="X46" s="39"/>
      <c r="Y46" s="39"/>
      <c r="Z46" s="40"/>
      <c r="AA46" s="14"/>
      <c r="AB46" s="14"/>
      <c r="AC46" s="14"/>
      <c r="AD46" s="14"/>
      <c r="AE46" s="14"/>
    </row>
    <row r="47" spans="1:3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row>
    <row r="49" spans="1:3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row>
    <row r="50" spans="1:3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row>
    <row r="51" spans="1:3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1:3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3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sheetData>
  <mergeCells count="8">
    <mergeCell ref="M40:Y40"/>
    <mergeCell ref="B8:AE8"/>
    <mergeCell ref="H12:N18"/>
    <mergeCell ref="U12:AA18"/>
    <mergeCell ref="E34:Q34"/>
    <mergeCell ref="M36:AA36"/>
    <mergeCell ref="M38:AA38"/>
    <mergeCell ref="R15:T15"/>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I27"/>
  <sheetViews>
    <sheetView showGridLines="0" topLeftCell="A16" workbookViewId="0">
      <selection activeCell="M12" sqref="M12"/>
    </sheetView>
  </sheetViews>
  <sheetFormatPr defaultRowHeight="14.25"/>
  <cols>
    <col min="1" max="1" width="5" customWidth="1"/>
  </cols>
  <sheetData>
    <row r="1" spans="1:9" ht="14.25" customHeight="1"/>
    <row r="2" spans="1:9" ht="18.75" customHeight="1">
      <c r="B2" s="571" t="s">
        <v>191</v>
      </c>
      <c r="C2" s="571"/>
      <c r="D2" s="571"/>
      <c r="E2" s="571"/>
      <c r="F2" s="571"/>
      <c r="G2" s="571"/>
      <c r="H2" s="571"/>
      <c r="I2" s="571"/>
    </row>
    <row r="3" spans="1:9" ht="14.25" customHeight="1"/>
    <row r="4" spans="1:9" ht="17.25" customHeight="1">
      <c r="A4" s="127"/>
      <c r="B4" s="127" t="s">
        <v>263</v>
      </c>
      <c r="C4" s="127"/>
      <c r="D4" s="127" t="s">
        <v>264</v>
      </c>
      <c r="E4" s="127"/>
    </row>
    <row r="5" spans="1:9" ht="14.25" customHeight="1">
      <c r="A5" s="93">
        <v>1</v>
      </c>
      <c r="B5" s="572" t="s">
        <v>192</v>
      </c>
      <c r="C5" s="572"/>
      <c r="D5" s="572"/>
      <c r="E5" s="572"/>
      <c r="F5" s="572"/>
      <c r="G5" s="572"/>
      <c r="H5" s="572"/>
      <c r="I5" s="572"/>
    </row>
    <row r="6" spans="1:9" ht="45" customHeight="1">
      <c r="A6" s="93">
        <v>2</v>
      </c>
      <c r="B6" s="570" t="s">
        <v>193</v>
      </c>
      <c r="C6" s="570"/>
      <c r="D6" s="570"/>
      <c r="E6" s="570"/>
      <c r="F6" s="570"/>
      <c r="G6" s="570"/>
      <c r="H6" s="570"/>
      <c r="I6" s="570"/>
    </row>
    <row r="7" spans="1:9" ht="60" customHeight="1">
      <c r="A7" s="93">
        <v>3</v>
      </c>
      <c r="B7" s="570" t="s">
        <v>194</v>
      </c>
      <c r="C7" s="570"/>
      <c r="D7" s="570"/>
      <c r="E7" s="570"/>
      <c r="F7" s="570"/>
      <c r="G7" s="570"/>
      <c r="H7" s="570"/>
      <c r="I7" s="570"/>
    </row>
    <row r="8" spans="1:9" ht="45" customHeight="1">
      <c r="A8" s="93">
        <v>4</v>
      </c>
      <c r="B8" s="570" t="s">
        <v>195</v>
      </c>
      <c r="C8" s="570"/>
      <c r="D8" s="570"/>
      <c r="E8" s="570"/>
      <c r="F8" s="570"/>
      <c r="G8" s="570"/>
      <c r="H8" s="570"/>
      <c r="I8" s="570"/>
    </row>
    <row r="9" spans="1:9" ht="45" customHeight="1">
      <c r="A9" s="93">
        <v>5</v>
      </c>
      <c r="B9" s="570" t="s">
        <v>196</v>
      </c>
      <c r="C9" s="570"/>
      <c r="D9" s="570"/>
      <c r="E9" s="570"/>
      <c r="F9" s="570"/>
      <c r="G9" s="570"/>
      <c r="H9" s="570"/>
      <c r="I9" s="94"/>
    </row>
    <row r="11" spans="1:9">
      <c r="A11" s="93"/>
      <c r="B11" s="93"/>
      <c r="C11" s="93"/>
      <c r="D11" s="93"/>
      <c r="E11" s="93"/>
      <c r="F11" s="93"/>
      <c r="G11" s="93"/>
      <c r="H11" s="93"/>
      <c r="I11" s="93"/>
    </row>
    <row r="12" spans="1:9" ht="75" customHeight="1">
      <c r="A12" s="95" t="s">
        <v>197</v>
      </c>
      <c r="B12" s="570" t="s">
        <v>265</v>
      </c>
      <c r="C12" s="570"/>
      <c r="D12" s="570"/>
      <c r="E12" s="570"/>
      <c r="F12" s="570"/>
      <c r="G12" s="570"/>
      <c r="H12" s="570"/>
      <c r="I12" s="570"/>
    </row>
    <row r="13" spans="1:9" ht="30" customHeight="1">
      <c r="A13" s="95" t="s">
        <v>197</v>
      </c>
      <c r="B13" s="570" t="s">
        <v>198</v>
      </c>
      <c r="C13" s="570"/>
      <c r="D13" s="570"/>
      <c r="E13" s="570"/>
      <c r="F13" s="570"/>
      <c r="G13" s="570"/>
      <c r="H13" s="570"/>
      <c r="I13" s="570"/>
    </row>
    <row r="14" spans="1:9" ht="30" customHeight="1">
      <c r="A14" s="95" t="s">
        <v>197</v>
      </c>
      <c r="B14" s="573" t="s">
        <v>199</v>
      </c>
      <c r="C14" s="573"/>
      <c r="D14" s="573"/>
      <c r="E14" s="573"/>
      <c r="F14" s="573"/>
      <c r="G14" s="573"/>
      <c r="H14" s="573"/>
      <c r="I14" s="573"/>
    </row>
    <row r="15" spans="1:9" ht="45" customHeight="1">
      <c r="A15" s="95" t="s">
        <v>197</v>
      </c>
      <c r="B15" s="570" t="s">
        <v>200</v>
      </c>
      <c r="C15" s="570"/>
      <c r="D15" s="570"/>
      <c r="E15" s="570"/>
      <c r="F15" s="570"/>
      <c r="G15" s="570"/>
      <c r="H15" s="570"/>
      <c r="I15" s="570"/>
    </row>
    <row r="16" spans="1:9" ht="30" customHeight="1">
      <c r="A16" s="95" t="s">
        <v>197</v>
      </c>
      <c r="B16" s="570" t="s">
        <v>201</v>
      </c>
      <c r="C16" s="570"/>
      <c r="D16" s="570"/>
      <c r="E16" s="570"/>
      <c r="F16" s="570"/>
      <c r="G16" s="570"/>
      <c r="H16" s="570"/>
      <c r="I16" s="570"/>
    </row>
    <row r="17" spans="1:9" ht="60" customHeight="1">
      <c r="A17" s="96" t="s">
        <v>197</v>
      </c>
      <c r="B17" s="570" t="s">
        <v>202</v>
      </c>
      <c r="C17" s="570"/>
      <c r="D17" s="570"/>
      <c r="E17" s="570"/>
      <c r="F17" s="570"/>
      <c r="G17" s="570"/>
      <c r="H17" s="570"/>
      <c r="I17" s="570"/>
    </row>
    <row r="20" spans="1:9">
      <c r="A20" s="567" t="s">
        <v>203</v>
      </c>
      <c r="B20" s="567"/>
      <c r="C20" s="567"/>
    </row>
    <row r="22" spans="1:9">
      <c r="A22" s="171" t="s">
        <v>315</v>
      </c>
      <c r="B22" s="171"/>
      <c r="C22" s="171"/>
      <c r="D22" s="171"/>
    </row>
    <row r="25" spans="1:9" ht="22.5" customHeight="1">
      <c r="B25" s="21"/>
      <c r="C25" s="568" t="s">
        <v>266</v>
      </c>
      <c r="D25" s="568"/>
      <c r="E25" s="569"/>
      <c r="F25" s="569"/>
      <c r="G25" s="569"/>
      <c r="H25" s="569"/>
      <c r="I25" s="569"/>
    </row>
    <row r="26" spans="1:9" ht="22.5" customHeight="1">
      <c r="B26" s="21"/>
      <c r="C26" s="565" t="s">
        <v>267</v>
      </c>
      <c r="D26" s="565"/>
      <c r="E26" s="566"/>
      <c r="F26" s="566"/>
      <c r="G26" s="566"/>
      <c r="H26" s="566"/>
      <c r="I26" s="566"/>
    </row>
    <row r="27" spans="1:9" ht="22.5" customHeight="1">
      <c r="B27" s="21"/>
      <c r="C27" s="565" t="s">
        <v>268</v>
      </c>
      <c r="D27" s="565"/>
      <c r="E27" s="566"/>
      <c r="F27" s="566"/>
      <c r="G27" s="566"/>
      <c r="H27" s="566"/>
      <c r="I27" s="128" t="s">
        <v>229</v>
      </c>
    </row>
  </sheetData>
  <mergeCells count="20">
    <mergeCell ref="B17:I17"/>
    <mergeCell ref="B2:I2"/>
    <mergeCell ref="B5:I5"/>
    <mergeCell ref="B6:I6"/>
    <mergeCell ref="B7:I7"/>
    <mergeCell ref="B8:I8"/>
    <mergeCell ref="B9:H9"/>
    <mergeCell ref="B12:I12"/>
    <mergeCell ref="B13:I13"/>
    <mergeCell ref="B14:I14"/>
    <mergeCell ref="B15:I15"/>
    <mergeCell ref="B16:I16"/>
    <mergeCell ref="C27:D27"/>
    <mergeCell ref="E27:H27"/>
    <mergeCell ref="A20:C20"/>
    <mergeCell ref="A22:D22"/>
    <mergeCell ref="C25:D25"/>
    <mergeCell ref="E25:I25"/>
    <mergeCell ref="C26:D26"/>
    <mergeCell ref="E26:I26"/>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485775</xdr:colOff>
                    <xdr:row>3</xdr:row>
                    <xdr:rowOff>28575</xdr:rowOff>
                  </from>
                  <to>
                    <xdr:col>3</xdr:col>
                    <xdr:colOff>47625</xdr:colOff>
                    <xdr:row>4</xdr:row>
                    <xdr:rowOff>9525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152400</xdr:colOff>
                    <xdr:row>3</xdr:row>
                    <xdr:rowOff>28575</xdr:rowOff>
                  </from>
                  <to>
                    <xdr:col>1</xdr:col>
                    <xdr:colOff>323850</xdr:colOff>
                    <xdr:row>4</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showGridLines="0" topLeftCell="A19" workbookViewId="0"/>
  </sheetViews>
  <sheetFormatPr defaultRowHeight="14.25"/>
  <cols>
    <col min="1" max="1" width="5" customWidth="1"/>
  </cols>
  <sheetData>
    <row r="1" spans="1:9" ht="14.25" customHeight="1"/>
    <row r="2" spans="1:9" ht="18.75" customHeight="1">
      <c r="B2" s="571" t="s">
        <v>191</v>
      </c>
      <c r="C2" s="571"/>
      <c r="D2" s="571"/>
      <c r="E2" s="571"/>
      <c r="F2" s="571"/>
      <c r="G2" s="571"/>
      <c r="H2" s="571"/>
      <c r="I2" s="571"/>
    </row>
    <row r="4" spans="1:9" ht="17.25">
      <c r="A4" s="127"/>
      <c r="B4" s="127" t="s">
        <v>263</v>
      </c>
      <c r="C4" s="127"/>
      <c r="D4" s="127" t="s">
        <v>264</v>
      </c>
      <c r="E4" s="127"/>
    </row>
    <row r="5" spans="1:9" ht="14.25" customHeight="1">
      <c r="A5" s="93">
        <v>1</v>
      </c>
      <c r="B5" s="572" t="s">
        <v>269</v>
      </c>
      <c r="C5" s="572"/>
      <c r="D5" s="572"/>
      <c r="E5" s="572"/>
      <c r="F5" s="572"/>
      <c r="G5" s="572"/>
      <c r="H5" s="572"/>
      <c r="I5" s="572"/>
    </row>
    <row r="6" spans="1:9" ht="45" customHeight="1">
      <c r="A6" s="93">
        <v>2</v>
      </c>
      <c r="B6" s="570" t="s">
        <v>270</v>
      </c>
      <c r="C6" s="570"/>
      <c r="D6" s="570"/>
      <c r="E6" s="570"/>
      <c r="F6" s="570"/>
      <c r="G6" s="570"/>
      <c r="H6" s="570"/>
      <c r="I6" s="570"/>
    </row>
    <row r="7" spans="1:9" ht="60" customHeight="1">
      <c r="A7" s="93">
        <v>3</v>
      </c>
      <c r="B7" s="570" t="s">
        <v>271</v>
      </c>
      <c r="C7" s="570"/>
      <c r="D7" s="570"/>
      <c r="E7" s="570"/>
      <c r="F7" s="570"/>
      <c r="G7" s="570"/>
      <c r="H7" s="570"/>
      <c r="I7" s="570"/>
    </row>
    <row r="8" spans="1:9" ht="45" customHeight="1">
      <c r="A8" s="93">
        <v>4</v>
      </c>
      <c r="B8" s="570" t="s">
        <v>272</v>
      </c>
      <c r="C8" s="570"/>
      <c r="D8" s="570"/>
      <c r="E8" s="570"/>
      <c r="F8" s="570"/>
      <c r="G8" s="570"/>
      <c r="H8" s="570"/>
      <c r="I8" s="570"/>
    </row>
    <row r="9" spans="1:9" ht="45" customHeight="1">
      <c r="A9" s="93">
        <v>5</v>
      </c>
      <c r="B9" s="570" t="s">
        <v>273</v>
      </c>
      <c r="C9" s="570"/>
      <c r="D9" s="570"/>
      <c r="E9" s="570"/>
      <c r="F9" s="570"/>
      <c r="G9" s="570"/>
      <c r="H9" s="570"/>
      <c r="I9" s="94"/>
    </row>
    <row r="11" spans="1:9">
      <c r="A11" s="93"/>
      <c r="B11" s="93"/>
      <c r="C11" s="93"/>
      <c r="D11" s="93"/>
      <c r="E11" s="93"/>
      <c r="F11" s="93"/>
      <c r="G11" s="93"/>
      <c r="H11" s="93"/>
      <c r="I11" s="93"/>
    </row>
    <row r="12" spans="1:9" ht="75" customHeight="1">
      <c r="A12" s="95" t="s">
        <v>274</v>
      </c>
      <c r="B12" s="570" t="s">
        <v>275</v>
      </c>
      <c r="C12" s="570"/>
      <c r="D12" s="570"/>
      <c r="E12" s="570"/>
      <c r="F12" s="570"/>
      <c r="G12" s="570"/>
      <c r="H12" s="570"/>
      <c r="I12" s="570"/>
    </row>
    <row r="13" spans="1:9" ht="30" customHeight="1">
      <c r="A13" s="95" t="s">
        <v>274</v>
      </c>
      <c r="B13" s="570" t="s">
        <v>198</v>
      </c>
      <c r="C13" s="570"/>
      <c r="D13" s="570"/>
      <c r="E13" s="570"/>
      <c r="F13" s="570"/>
      <c r="G13" s="570"/>
      <c r="H13" s="570"/>
      <c r="I13" s="570"/>
    </row>
    <row r="14" spans="1:9" ht="30" customHeight="1">
      <c r="A14" s="95" t="s">
        <v>274</v>
      </c>
      <c r="B14" s="573" t="s">
        <v>199</v>
      </c>
      <c r="C14" s="573"/>
      <c r="D14" s="573"/>
      <c r="E14" s="573"/>
      <c r="F14" s="573"/>
      <c r="G14" s="573"/>
      <c r="H14" s="573"/>
      <c r="I14" s="573"/>
    </row>
    <row r="15" spans="1:9" ht="45" customHeight="1">
      <c r="A15" s="95" t="s">
        <v>274</v>
      </c>
      <c r="B15" s="570" t="s">
        <v>200</v>
      </c>
      <c r="C15" s="570"/>
      <c r="D15" s="570"/>
      <c r="E15" s="570"/>
      <c r="F15" s="570"/>
      <c r="G15" s="570"/>
      <c r="H15" s="570"/>
      <c r="I15" s="570"/>
    </row>
    <row r="16" spans="1:9" ht="30" customHeight="1">
      <c r="A16" s="95" t="s">
        <v>274</v>
      </c>
      <c r="B16" s="570" t="s">
        <v>276</v>
      </c>
      <c r="C16" s="570"/>
      <c r="D16" s="570"/>
      <c r="E16" s="570"/>
      <c r="F16" s="570"/>
      <c r="G16" s="570"/>
      <c r="H16" s="570"/>
      <c r="I16" s="570"/>
    </row>
    <row r="17" spans="1:9" ht="60" customHeight="1">
      <c r="A17" s="96" t="s">
        <v>274</v>
      </c>
      <c r="B17" s="570" t="s">
        <v>202</v>
      </c>
      <c r="C17" s="570"/>
      <c r="D17" s="570"/>
      <c r="E17" s="570"/>
      <c r="F17" s="570"/>
      <c r="G17" s="570"/>
      <c r="H17" s="570"/>
      <c r="I17" s="570"/>
    </row>
    <row r="20" spans="1:9">
      <c r="A20" s="567" t="s">
        <v>277</v>
      </c>
      <c r="B20" s="567"/>
      <c r="C20" s="567"/>
    </row>
    <row r="22" spans="1:9">
      <c r="A22" s="576" t="s">
        <v>278</v>
      </c>
      <c r="B22" s="576"/>
      <c r="C22" s="576"/>
      <c r="D22" s="576"/>
    </row>
    <row r="25" spans="1:9" ht="22.5" customHeight="1">
      <c r="B25" s="21"/>
      <c r="C25" s="568" t="s">
        <v>279</v>
      </c>
      <c r="D25" s="568"/>
      <c r="E25" s="575" t="s">
        <v>213</v>
      </c>
      <c r="F25" s="575"/>
      <c r="G25" s="575"/>
      <c r="H25" s="575"/>
      <c r="I25" s="575"/>
    </row>
    <row r="26" spans="1:9" ht="22.5" customHeight="1">
      <c r="B26" s="21"/>
      <c r="C26" s="565" t="s">
        <v>280</v>
      </c>
      <c r="D26" s="565"/>
      <c r="E26" s="574" t="s">
        <v>314</v>
      </c>
      <c r="F26" s="574"/>
      <c r="G26" s="574"/>
      <c r="H26" s="574"/>
      <c r="I26" s="574"/>
    </row>
    <row r="27" spans="1:9" ht="22.5" customHeight="1">
      <c r="B27" s="21"/>
      <c r="C27" s="565" t="s">
        <v>281</v>
      </c>
      <c r="D27" s="565"/>
      <c r="E27" s="574" t="s">
        <v>246</v>
      </c>
      <c r="F27" s="574"/>
      <c r="G27" s="574"/>
      <c r="H27" s="574"/>
      <c r="I27" s="129"/>
    </row>
  </sheetData>
  <mergeCells count="20">
    <mergeCell ref="B17:I17"/>
    <mergeCell ref="B2:I2"/>
    <mergeCell ref="B5:I5"/>
    <mergeCell ref="B6:I6"/>
    <mergeCell ref="B7:I7"/>
    <mergeCell ref="B8:I8"/>
    <mergeCell ref="B9:H9"/>
    <mergeCell ref="B12:I12"/>
    <mergeCell ref="B13:I13"/>
    <mergeCell ref="B14:I14"/>
    <mergeCell ref="B15:I15"/>
    <mergeCell ref="B16:I16"/>
    <mergeCell ref="C27:D27"/>
    <mergeCell ref="E27:H27"/>
    <mergeCell ref="A20:C20"/>
    <mergeCell ref="C25:D25"/>
    <mergeCell ref="E25:I25"/>
    <mergeCell ref="C26:D26"/>
    <mergeCell ref="E26:I26"/>
    <mergeCell ref="A22:D22"/>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xdr:col>
                    <xdr:colOff>485775</xdr:colOff>
                    <xdr:row>3</xdr:row>
                    <xdr:rowOff>28575</xdr:rowOff>
                  </from>
                  <to>
                    <xdr:col>3</xdr:col>
                    <xdr:colOff>47625</xdr:colOff>
                    <xdr:row>4</xdr:row>
                    <xdr:rowOff>9525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152400</xdr:colOff>
                    <xdr:row>3</xdr:row>
                    <xdr:rowOff>28575</xdr:rowOff>
                  </from>
                  <to>
                    <xdr:col>1</xdr:col>
                    <xdr:colOff>323850</xdr:colOff>
                    <xdr:row>4</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2"/>
  <sheetViews>
    <sheetView showGridLines="0" tabSelected="1" zoomScaleNormal="100" workbookViewId="0">
      <selection activeCell="AO8" sqref="AO8"/>
    </sheetView>
  </sheetViews>
  <sheetFormatPr defaultRowHeight="14.25"/>
  <cols>
    <col min="1" max="31" width="2.625" style="137" customWidth="1"/>
    <col min="32" max="87" width="2.5" style="137" customWidth="1"/>
    <col min="88" max="16384" width="9" style="137"/>
  </cols>
  <sheetData>
    <row r="1" spans="1:51" ht="7.5" customHeight="1"/>
    <row r="3" spans="1:51" ht="22.5" customHeight="1"/>
    <row r="4" spans="1:51" ht="7.5" customHeight="1">
      <c r="W4" s="138"/>
      <c r="X4" s="138"/>
      <c r="Y4" s="139"/>
      <c r="Z4" s="138"/>
      <c r="AA4" s="138"/>
      <c r="AB4" s="138"/>
      <c r="AC4" s="138"/>
      <c r="AD4" s="138"/>
      <c r="AE4" s="138"/>
    </row>
    <row r="5" spans="1:51" s="140" customFormat="1" ht="30" customHeight="1">
      <c r="A5" s="15"/>
      <c r="B5" s="613" t="s">
        <v>383</v>
      </c>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15"/>
    </row>
    <row r="6" spans="1:51" s="140" customFormat="1" ht="13.5" customHeight="1">
      <c r="A6" s="15"/>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5"/>
    </row>
    <row r="7" spans="1:51" ht="15.75" customHeight="1">
      <c r="Q7" s="615" t="s">
        <v>356</v>
      </c>
      <c r="R7" s="615"/>
      <c r="S7" s="615"/>
      <c r="T7" s="615"/>
      <c r="U7" s="616" t="s">
        <v>100</v>
      </c>
      <c r="V7" s="616"/>
      <c r="W7" s="616"/>
      <c r="X7" s="616"/>
      <c r="Y7" s="616"/>
      <c r="Z7" s="616"/>
      <c r="AA7" s="616"/>
      <c r="AB7" s="616"/>
      <c r="AC7" s="616"/>
      <c r="AD7" s="616"/>
      <c r="AE7" s="616"/>
    </row>
    <row r="8" spans="1:51" ht="13.5" customHeight="1"/>
    <row r="9" spans="1:51" ht="15.75" customHeight="1">
      <c r="B9" s="78" t="s">
        <v>357</v>
      </c>
      <c r="C9" s="142"/>
    </row>
    <row r="10" spans="1:51" ht="14.25" customHeight="1">
      <c r="C10" s="142"/>
    </row>
    <row r="11" spans="1:51" ht="17.25" customHeight="1">
      <c r="J11" s="617" t="s">
        <v>358</v>
      </c>
      <c r="K11" s="617"/>
      <c r="L11" s="617"/>
      <c r="M11" s="617"/>
      <c r="N11" s="617"/>
      <c r="O11" s="617"/>
      <c r="P11" s="617"/>
      <c r="Q11" s="618"/>
      <c r="R11" s="618"/>
      <c r="S11" s="618"/>
      <c r="T11" s="618"/>
      <c r="U11" s="618"/>
      <c r="V11" s="618"/>
      <c r="W11" s="618"/>
      <c r="X11" s="618"/>
      <c r="Y11" s="618"/>
      <c r="Z11" s="618"/>
      <c r="AA11" s="618"/>
      <c r="AB11" s="618"/>
      <c r="AC11" s="618"/>
      <c r="AD11" s="618"/>
      <c r="AE11" s="618"/>
    </row>
    <row r="12" spans="1:51" ht="17.25" customHeight="1">
      <c r="J12" s="617" t="s">
        <v>359</v>
      </c>
      <c r="K12" s="617"/>
      <c r="L12" s="617"/>
      <c r="M12" s="617"/>
      <c r="N12" s="617"/>
      <c r="O12" s="617"/>
      <c r="P12" s="617"/>
      <c r="Q12" s="618"/>
      <c r="R12" s="618"/>
      <c r="S12" s="618"/>
      <c r="T12" s="618"/>
      <c r="U12" s="618"/>
      <c r="V12" s="618"/>
      <c r="W12" s="618"/>
      <c r="X12" s="618"/>
      <c r="Y12" s="618"/>
      <c r="Z12" s="618"/>
      <c r="AA12" s="618"/>
      <c r="AB12" s="618"/>
      <c r="AC12" s="618"/>
      <c r="AD12" s="618"/>
      <c r="AE12" s="618"/>
    </row>
    <row r="13" spans="1:51" ht="17.25" customHeight="1">
      <c r="J13" s="607" t="s">
        <v>360</v>
      </c>
      <c r="K13" s="608"/>
      <c r="L13" s="608"/>
      <c r="M13" s="608"/>
      <c r="N13" s="608"/>
      <c r="O13" s="608"/>
      <c r="P13" s="608"/>
      <c r="Q13" s="609"/>
      <c r="R13" s="609"/>
      <c r="S13" s="609"/>
      <c r="T13" s="609"/>
      <c r="U13" s="609"/>
      <c r="V13" s="609"/>
      <c r="W13" s="609"/>
      <c r="X13" s="609"/>
      <c r="Y13" s="609"/>
      <c r="Z13" s="609"/>
      <c r="AA13" s="609"/>
      <c r="AB13" s="609"/>
      <c r="AC13" s="609"/>
      <c r="AD13" s="609"/>
      <c r="AE13" s="143" t="s">
        <v>229</v>
      </c>
    </row>
    <row r="14" spans="1:51" ht="17.25" customHeight="1">
      <c r="D14" s="142"/>
      <c r="J14" s="610" t="s">
        <v>361</v>
      </c>
      <c r="K14" s="610"/>
      <c r="L14" s="610"/>
      <c r="M14" s="610"/>
      <c r="N14" s="610"/>
      <c r="O14" s="610"/>
      <c r="P14" s="610"/>
      <c r="Q14" s="611"/>
      <c r="R14" s="611"/>
      <c r="S14" s="611"/>
      <c r="T14" s="611"/>
      <c r="U14" s="611"/>
      <c r="V14" s="611"/>
      <c r="W14" s="611"/>
      <c r="X14" s="611"/>
      <c r="Y14" s="611"/>
      <c r="Z14" s="611"/>
      <c r="AA14" s="611"/>
      <c r="AB14" s="611"/>
      <c r="AC14" s="611"/>
      <c r="AD14" s="611"/>
      <c r="AE14" s="611"/>
    </row>
    <row r="15" spans="1:51" ht="17.25" customHeight="1">
      <c r="D15" s="142"/>
      <c r="J15" s="612" t="s">
        <v>362</v>
      </c>
      <c r="K15" s="612"/>
      <c r="L15" s="612"/>
      <c r="M15" s="612"/>
      <c r="N15" s="612"/>
      <c r="O15" s="612"/>
      <c r="P15" s="612"/>
      <c r="Q15" s="609"/>
      <c r="R15" s="609"/>
      <c r="S15" s="609"/>
      <c r="T15" s="609"/>
      <c r="U15" s="609"/>
      <c r="V15" s="609"/>
      <c r="W15" s="609"/>
      <c r="X15" s="609"/>
      <c r="Y15" s="609"/>
      <c r="Z15" s="609"/>
      <c r="AA15" s="609"/>
      <c r="AB15" s="609"/>
      <c r="AC15" s="609"/>
      <c r="AD15" s="609"/>
      <c r="AE15" s="609"/>
    </row>
    <row r="16" spans="1:51" ht="17.25" customHeight="1">
      <c r="D16" s="142"/>
      <c r="J16" s="144"/>
      <c r="K16" s="144"/>
      <c r="L16" s="144"/>
      <c r="M16" s="144"/>
      <c r="N16" s="144"/>
      <c r="O16" s="144"/>
      <c r="P16" s="144"/>
      <c r="Q16" s="144"/>
      <c r="R16" s="144"/>
      <c r="S16" s="144"/>
      <c r="T16" s="144"/>
      <c r="U16" s="144"/>
      <c r="V16" s="144"/>
      <c r="W16" s="144"/>
      <c r="X16" s="144"/>
      <c r="Y16" s="144"/>
      <c r="Z16" s="144"/>
      <c r="AA16" s="144"/>
      <c r="AB16" s="144"/>
      <c r="AC16" s="144"/>
      <c r="AD16" s="144"/>
      <c r="AN16" s="599"/>
      <c r="AO16" s="600"/>
      <c r="AP16" s="601"/>
      <c r="AQ16" s="601"/>
      <c r="AR16" s="601"/>
      <c r="AS16" s="601"/>
      <c r="AT16" s="601"/>
      <c r="AU16" s="601"/>
      <c r="AV16" s="601"/>
      <c r="AW16" s="601"/>
      <c r="AX16" s="601"/>
      <c r="AY16" s="601"/>
    </row>
    <row r="17" spans="2:54" ht="17.25" customHeight="1">
      <c r="D17" s="142"/>
      <c r="J17" s="145"/>
      <c r="K17" s="145"/>
      <c r="L17" s="145"/>
      <c r="M17" s="145"/>
      <c r="N17" s="145"/>
      <c r="O17" s="145"/>
      <c r="P17" s="145"/>
      <c r="Q17" s="145"/>
      <c r="R17" s="145"/>
      <c r="S17" s="145"/>
      <c r="T17" s="145"/>
      <c r="U17" s="145"/>
      <c r="V17" s="145"/>
      <c r="W17" s="145"/>
      <c r="X17" s="145"/>
      <c r="Y17" s="145"/>
      <c r="Z17" s="145"/>
      <c r="AA17" s="145"/>
      <c r="AB17" s="145"/>
      <c r="AC17" s="145"/>
      <c r="AD17" s="145"/>
      <c r="AN17" s="599"/>
      <c r="AO17" s="600"/>
      <c r="AP17" s="36"/>
      <c r="AQ17" s="36"/>
      <c r="AR17" s="36"/>
      <c r="AS17" s="36"/>
      <c r="AT17" s="36"/>
      <c r="AU17" s="36"/>
      <c r="AV17" s="36"/>
      <c r="AW17" s="36"/>
      <c r="AX17" s="36"/>
      <c r="AY17" s="36"/>
    </row>
    <row r="18" spans="2:54" ht="17.25" customHeight="1">
      <c r="D18" s="142"/>
      <c r="J18" s="145"/>
      <c r="K18" s="145"/>
      <c r="L18" s="145"/>
      <c r="M18" s="145"/>
      <c r="N18" s="145"/>
      <c r="O18" s="145"/>
      <c r="P18" s="145"/>
      <c r="Q18" s="145"/>
      <c r="R18" s="145"/>
      <c r="S18" s="145"/>
      <c r="T18" s="145"/>
      <c r="U18" s="145"/>
      <c r="V18" s="145"/>
      <c r="W18" s="145"/>
      <c r="X18" s="145"/>
      <c r="Y18" s="145"/>
      <c r="Z18" s="145"/>
      <c r="AA18" s="145"/>
      <c r="AB18" s="145"/>
      <c r="AC18" s="145"/>
      <c r="AD18" s="145"/>
      <c r="AL18" s="146"/>
      <c r="AM18" s="146"/>
      <c r="AN18" s="599"/>
      <c r="AO18" s="600"/>
      <c r="AP18" s="601"/>
      <c r="AQ18" s="601"/>
      <c r="AR18" s="601"/>
      <c r="AS18" s="601"/>
      <c r="AT18" s="601"/>
      <c r="AU18" s="601"/>
      <c r="AV18" s="601"/>
      <c r="AW18" s="601"/>
      <c r="AX18" s="601"/>
      <c r="AY18" s="601"/>
      <c r="AZ18" s="146"/>
      <c r="BA18" s="146"/>
      <c r="BB18" s="146"/>
    </row>
    <row r="19" spans="2:54" ht="15.75" customHeight="1">
      <c r="C19" s="142"/>
      <c r="P19" s="142"/>
    </row>
    <row r="20" spans="2:54" s="146" customFormat="1" ht="17.25" customHeight="1">
      <c r="B20" s="147" t="s">
        <v>363</v>
      </c>
      <c r="P20" s="147"/>
      <c r="AL20" s="137"/>
      <c r="AM20" s="137"/>
      <c r="AN20" s="137"/>
      <c r="AO20" s="137"/>
      <c r="AP20" s="137"/>
      <c r="AQ20" s="137"/>
      <c r="AR20" s="137"/>
      <c r="AS20" s="137"/>
      <c r="AT20" s="137"/>
      <c r="AU20" s="137"/>
      <c r="AV20" s="137"/>
      <c r="AW20" s="137"/>
      <c r="AX20" s="137"/>
      <c r="AY20" s="137"/>
      <c r="AZ20" s="137"/>
      <c r="BA20" s="137"/>
      <c r="BB20" s="137"/>
    </row>
    <row r="21" spans="2:54" ht="7.5" customHeight="1">
      <c r="C21" s="142"/>
      <c r="P21" s="142"/>
    </row>
    <row r="22" spans="2:54" ht="15.75" customHeight="1">
      <c r="C22" s="602" t="s">
        <v>364</v>
      </c>
      <c r="D22" s="603"/>
      <c r="E22" s="603"/>
      <c r="F22" s="603"/>
      <c r="G22" s="603"/>
      <c r="H22" s="604"/>
      <c r="I22" s="603" t="s">
        <v>365</v>
      </c>
      <c r="J22" s="603"/>
      <c r="K22" s="603"/>
      <c r="L22" s="603"/>
      <c r="M22" s="603"/>
      <c r="N22" s="603"/>
      <c r="O22" s="603"/>
      <c r="P22" s="603"/>
      <c r="Q22" s="604"/>
      <c r="R22" s="603" t="s">
        <v>366</v>
      </c>
      <c r="S22" s="603"/>
      <c r="T22" s="603"/>
      <c r="U22" s="603"/>
      <c r="V22" s="603"/>
      <c r="W22" s="603"/>
      <c r="X22" s="603"/>
      <c r="Y22" s="603"/>
      <c r="Z22" s="603"/>
      <c r="AA22" s="605" t="s">
        <v>367</v>
      </c>
      <c r="AB22" s="606"/>
      <c r="AC22" s="606"/>
      <c r="AD22" s="606"/>
      <c r="AE22" s="606"/>
    </row>
    <row r="23" spans="2:54" ht="15.75" customHeight="1">
      <c r="C23" s="591"/>
      <c r="D23" s="592"/>
      <c r="E23" s="592"/>
      <c r="F23" s="592"/>
      <c r="G23" s="592"/>
      <c r="H23" s="593"/>
      <c r="I23" s="594"/>
      <c r="J23" s="595"/>
      <c r="K23" s="595"/>
      <c r="L23" s="595"/>
      <c r="M23" s="595"/>
      <c r="N23" s="595"/>
      <c r="O23" s="595"/>
      <c r="P23" s="595"/>
      <c r="Q23" s="596"/>
      <c r="R23" s="594"/>
      <c r="S23" s="595"/>
      <c r="T23" s="595"/>
      <c r="U23" s="595"/>
      <c r="V23" s="595"/>
      <c r="W23" s="595"/>
      <c r="X23" s="595"/>
      <c r="Y23" s="595"/>
      <c r="Z23" s="596"/>
      <c r="AA23" s="594"/>
      <c r="AB23" s="595"/>
      <c r="AC23" s="595"/>
      <c r="AD23" s="595"/>
      <c r="AE23" s="597"/>
    </row>
    <row r="24" spans="2:54" ht="15.75" customHeight="1">
      <c r="C24" s="598"/>
      <c r="D24" s="585"/>
      <c r="E24" s="585"/>
      <c r="F24" s="585"/>
      <c r="G24" s="585"/>
      <c r="H24" s="586"/>
      <c r="I24" s="587"/>
      <c r="J24" s="588"/>
      <c r="K24" s="588"/>
      <c r="L24" s="588"/>
      <c r="M24" s="588"/>
      <c r="N24" s="588"/>
      <c r="O24" s="588"/>
      <c r="P24" s="588"/>
      <c r="Q24" s="589"/>
      <c r="R24" s="587"/>
      <c r="S24" s="588"/>
      <c r="T24" s="588"/>
      <c r="U24" s="588"/>
      <c r="V24" s="588"/>
      <c r="W24" s="588"/>
      <c r="X24" s="588"/>
      <c r="Y24" s="588"/>
      <c r="Z24" s="589"/>
      <c r="AA24" s="587"/>
      <c r="AB24" s="588"/>
      <c r="AC24" s="588"/>
      <c r="AD24" s="588"/>
      <c r="AE24" s="590"/>
    </row>
    <row r="25" spans="2:54" ht="15.75" customHeight="1">
      <c r="C25" s="584"/>
      <c r="D25" s="585"/>
      <c r="E25" s="585"/>
      <c r="F25" s="585"/>
      <c r="G25" s="585"/>
      <c r="H25" s="586"/>
      <c r="I25" s="587"/>
      <c r="J25" s="588"/>
      <c r="K25" s="588"/>
      <c r="L25" s="588"/>
      <c r="M25" s="588"/>
      <c r="N25" s="588"/>
      <c r="O25" s="588"/>
      <c r="P25" s="588"/>
      <c r="Q25" s="589"/>
      <c r="R25" s="587"/>
      <c r="S25" s="588"/>
      <c r="T25" s="588"/>
      <c r="U25" s="588"/>
      <c r="V25" s="588"/>
      <c r="W25" s="588"/>
      <c r="X25" s="588"/>
      <c r="Y25" s="588"/>
      <c r="Z25" s="589"/>
      <c r="AA25" s="587"/>
      <c r="AB25" s="588"/>
      <c r="AC25" s="588"/>
      <c r="AD25" s="588"/>
      <c r="AE25" s="590"/>
    </row>
    <row r="26" spans="2:54" ht="15.75" customHeight="1">
      <c r="C26" s="584"/>
      <c r="D26" s="585"/>
      <c r="E26" s="585"/>
      <c r="F26" s="585"/>
      <c r="G26" s="585"/>
      <c r="H26" s="586"/>
      <c r="I26" s="587"/>
      <c r="J26" s="588"/>
      <c r="K26" s="588"/>
      <c r="L26" s="588"/>
      <c r="M26" s="588"/>
      <c r="N26" s="588"/>
      <c r="O26" s="588"/>
      <c r="P26" s="588"/>
      <c r="Q26" s="589"/>
      <c r="R26" s="587"/>
      <c r="S26" s="588"/>
      <c r="T26" s="588"/>
      <c r="U26" s="588"/>
      <c r="V26" s="588"/>
      <c r="W26" s="588"/>
      <c r="X26" s="588"/>
      <c r="Y26" s="588"/>
      <c r="Z26" s="589"/>
      <c r="AA26" s="587"/>
      <c r="AB26" s="588"/>
      <c r="AC26" s="588"/>
      <c r="AD26" s="588"/>
      <c r="AE26" s="590"/>
    </row>
    <row r="27" spans="2:54" ht="15.75" customHeight="1">
      <c r="C27" s="584"/>
      <c r="D27" s="585"/>
      <c r="E27" s="585"/>
      <c r="F27" s="585"/>
      <c r="G27" s="585"/>
      <c r="H27" s="586"/>
      <c r="I27" s="587"/>
      <c r="J27" s="588"/>
      <c r="K27" s="588"/>
      <c r="L27" s="588"/>
      <c r="M27" s="588"/>
      <c r="N27" s="588"/>
      <c r="O27" s="588"/>
      <c r="P27" s="588"/>
      <c r="Q27" s="589"/>
      <c r="R27" s="587"/>
      <c r="S27" s="588"/>
      <c r="T27" s="588"/>
      <c r="U27" s="588"/>
      <c r="V27" s="588"/>
      <c r="W27" s="588"/>
      <c r="X27" s="588"/>
      <c r="Y27" s="588"/>
      <c r="Z27" s="589"/>
      <c r="AA27" s="587"/>
      <c r="AB27" s="588"/>
      <c r="AC27" s="588"/>
      <c r="AD27" s="588"/>
      <c r="AE27" s="590"/>
    </row>
    <row r="28" spans="2:54" ht="15.75" customHeight="1">
      <c r="C28" s="584"/>
      <c r="D28" s="585"/>
      <c r="E28" s="585"/>
      <c r="F28" s="585"/>
      <c r="G28" s="585"/>
      <c r="H28" s="586"/>
      <c r="I28" s="587"/>
      <c r="J28" s="588"/>
      <c r="K28" s="588"/>
      <c r="L28" s="588"/>
      <c r="M28" s="588"/>
      <c r="N28" s="588"/>
      <c r="O28" s="588"/>
      <c r="P28" s="588"/>
      <c r="Q28" s="589"/>
      <c r="R28" s="587"/>
      <c r="S28" s="588"/>
      <c r="T28" s="588"/>
      <c r="U28" s="588"/>
      <c r="V28" s="588"/>
      <c r="W28" s="588"/>
      <c r="X28" s="588"/>
      <c r="Y28" s="588"/>
      <c r="Z28" s="589"/>
      <c r="AA28" s="587"/>
      <c r="AB28" s="588"/>
      <c r="AC28" s="588"/>
      <c r="AD28" s="588"/>
      <c r="AE28" s="590"/>
    </row>
    <row r="29" spans="2:54" ht="15.75" customHeight="1">
      <c r="C29" s="584"/>
      <c r="D29" s="585"/>
      <c r="E29" s="585"/>
      <c r="F29" s="585"/>
      <c r="G29" s="585"/>
      <c r="H29" s="586"/>
      <c r="I29" s="587"/>
      <c r="J29" s="588"/>
      <c r="K29" s="588"/>
      <c r="L29" s="588"/>
      <c r="M29" s="588"/>
      <c r="N29" s="588"/>
      <c r="O29" s="588"/>
      <c r="P29" s="588"/>
      <c r="Q29" s="589"/>
      <c r="R29" s="587"/>
      <c r="S29" s="588"/>
      <c r="T29" s="588"/>
      <c r="U29" s="588"/>
      <c r="V29" s="588"/>
      <c r="W29" s="588"/>
      <c r="X29" s="588"/>
      <c r="Y29" s="588"/>
      <c r="Z29" s="589"/>
      <c r="AA29" s="587"/>
      <c r="AB29" s="588"/>
      <c r="AC29" s="588"/>
      <c r="AD29" s="588"/>
      <c r="AE29" s="590"/>
    </row>
    <row r="30" spans="2:54" ht="15.75" customHeight="1">
      <c r="C30" s="584"/>
      <c r="D30" s="585"/>
      <c r="E30" s="585"/>
      <c r="F30" s="585"/>
      <c r="G30" s="585"/>
      <c r="H30" s="586"/>
      <c r="I30" s="587"/>
      <c r="J30" s="588"/>
      <c r="K30" s="588"/>
      <c r="L30" s="588"/>
      <c r="M30" s="588"/>
      <c r="N30" s="588"/>
      <c r="O30" s="588"/>
      <c r="P30" s="588"/>
      <c r="Q30" s="589"/>
      <c r="R30" s="587"/>
      <c r="S30" s="588"/>
      <c r="T30" s="588"/>
      <c r="U30" s="588"/>
      <c r="V30" s="588"/>
      <c r="W30" s="588"/>
      <c r="X30" s="588"/>
      <c r="Y30" s="588"/>
      <c r="Z30" s="589"/>
      <c r="AA30" s="587"/>
      <c r="AB30" s="588"/>
      <c r="AC30" s="588"/>
      <c r="AD30" s="588"/>
      <c r="AE30" s="590"/>
    </row>
    <row r="31" spans="2:54" ht="15.75" customHeight="1">
      <c r="C31" s="584"/>
      <c r="D31" s="585"/>
      <c r="E31" s="585"/>
      <c r="F31" s="585"/>
      <c r="G31" s="585"/>
      <c r="H31" s="586"/>
      <c r="I31" s="587"/>
      <c r="J31" s="588"/>
      <c r="K31" s="588"/>
      <c r="L31" s="588"/>
      <c r="M31" s="588"/>
      <c r="N31" s="588"/>
      <c r="O31" s="588"/>
      <c r="P31" s="588"/>
      <c r="Q31" s="589"/>
      <c r="R31" s="587"/>
      <c r="S31" s="588"/>
      <c r="T31" s="588"/>
      <c r="U31" s="588"/>
      <c r="V31" s="588"/>
      <c r="W31" s="588"/>
      <c r="X31" s="588"/>
      <c r="Y31" s="588"/>
      <c r="Z31" s="589"/>
      <c r="AA31" s="587"/>
      <c r="AB31" s="588"/>
      <c r="AC31" s="588"/>
      <c r="AD31" s="588"/>
      <c r="AE31" s="590"/>
    </row>
    <row r="32" spans="2:54" ht="15.75" customHeight="1">
      <c r="C32" s="584"/>
      <c r="D32" s="585"/>
      <c r="E32" s="585"/>
      <c r="F32" s="585"/>
      <c r="G32" s="585"/>
      <c r="H32" s="586"/>
      <c r="I32" s="587"/>
      <c r="J32" s="588"/>
      <c r="K32" s="588"/>
      <c r="L32" s="588"/>
      <c r="M32" s="588"/>
      <c r="N32" s="588"/>
      <c r="O32" s="588"/>
      <c r="P32" s="588"/>
      <c r="Q32" s="589"/>
      <c r="R32" s="587"/>
      <c r="S32" s="588"/>
      <c r="T32" s="588"/>
      <c r="U32" s="588"/>
      <c r="V32" s="588"/>
      <c r="W32" s="588"/>
      <c r="X32" s="588"/>
      <c r="Y32" s="588"/>
      <c r="Z32" s="589"/>
      <c r="AA32" s="587"/>
      <c r="AB32" s="588"/>
      <c r="AC32" s="588"/>
      <c r="AD32" s="588"/>
      <c r="AE32" s="590"/>
    </row>
    <row r="33" spans="3:54" ht="15.75" customHeight="1">
      <c r="C33" s="584"/>
      <c r="D33" s="585"/>
      <c r="E33" s="585"/>
      <c r="F33" s="585"/>
      <c r="G33" s="585"/>
      <c r="H33" s="586"/>
      <c r="I33" s="587"/>
      <c r="J33" s="588"/>
      <c r="K33" s="588"/>
      <c r="L33" s="588"/>
      <c r="M33" s="588"/>
      <c r="N33" s="588"/>
      <c r="O33" s="588"/>
      <c r="P33" s="588"/>
      <c r="Q33" s="589"/>
      <c r="R33" s="587"/>
      <c r="S33" s="588"/>
      <c r="T33" s="588"/>
      <c r="U33" s="588"/>
      <c r="V33" s="588"/>
      <c r="W33" s="588"/>
      <c r="X33" s="588"/>
      <c r="Y33" s="588"/>
      <c r="Z33" s="589"/>
      <c r="AA33" s="587"/>
      <c r="AB33" s="588"/>
      <c r="AC33" s="588"/>
      <c r="AD33" s="588"/>
      <c r="AE33" s="590"/>
    </row>
    <row r="34" spans="3:54" ht="15.75" customHeight="1">
      <c r="C34" s="584"/>
      <c r="D34" s="585"/>
      <c r="E34" s="585"/>
      <c r="F34" s="585"/>
      <c r="G34" s="585"/>
      <c r="H34" s="586"/>
      <c r="I34" s="587"/>
      <c r="J34" s="588"/>
      <c r="K34" s="588"/>
      <c r="L34" s="588"/>
      <c r="M34" s="588"/>
      <c r="N34" s="588"/>
      <c r="O34" s="588"/>
      <c r="P34" s="588"/>
      <c r="Q34" s="589"/>
      <c r="R34" s="587"/>
      <c r="S34" s="588"/>
      <c r="T34" s="588"/>
      <c r="U34" s="588"/>
      <c r="V34" s="588"/>
      <c r="W34" s="588"/>
      <c r="X34" s="588"/>
      <c r="Y34" s="588"/>
      <c r="Z34" s="589"/>
      <c r="AA34" s="587"/>
      <c r="AB34" s="588"/>
      <c r="AC34" s="588"/>
      <c r="AD34" s="588"/>
      <c r="AE34" s="590"/>
    </row>
    <row r="35" spans="3:54" ht="15.75" customHeight="1">
      <c r="C35" s="584"/>
      <c r="D35" s="585"/>
      <c r="E35" s="585"/>
      <c r="F35" s="585"/>
      <c r="G35" s="585"/>
      <c r="H35" s="586"/>
      <c r="I35" s="587"/>
      <c r="J35" s="588"/>
      <c r="K35" s="588"/>
      <c r="L35" s="588"/>
      <c r="M35" s="588"/>
      <c r="N35" s="588"/>
      <c r="O35" s="588"/>
      <c r="P35" s="588"/>
      <c r="Q35" s="589"/>
      <c r="R35" s="587"/>
      <c r="S35" s="588"/>
      <c r="T35" s="588"/>
      <c r="U35" s="588"/>
      <c r="V35" s="588"/>
      <c r="W35" s="588"/>
      <c r="X35" s="588"/>
      <c r="Y35" s="588"/>
      <c r="Z35" s="589"/>
      <c r="AA35" s="587"/>
      <c r="AB35" s="588"/>
      <c r="AC35" s="588"/>
      <c r="AD35" s="588"/>
      <c r="AE35" s="590"/>
    </row>
    <row r="36" spans="3:54" ht="15.75" customHeight="1">
      <c r="C36" s="584"/>
      <c r="D36" s="585"/>
      <c r="E36" s="585"/>
      <c r="F36" s="585"/>
      <c r="G36" s="585"/>
      <c r="H36" s="586"/>
      <c r="I36" s="587"/>
      <c r="J36" s="588"/>
      <c r="K36" s="588"/>
      <c r="L36" s="588"/>
      <c r="M36" s="588"/>
      <c r="N36" s="588"/>
      <c r="O36" s="588"/>
      <c r="P36" s="588"/>
      <c r="Q36" s="589"/>
      <c r="R36" s="587"/>
      <c r="S36" s="588"/>
      <c r="T36" s="588"/>
      <c r="U36" s="588"/>
      <c r="V36" s="588"/>
      <c r="W36" s="588"/>
      <c r="X36" s="588"/>
      <c r="Y36" s="588"/>
      <c r="Z36" s="589"/>
      <c r="AA36" s="587"/>
      <c r="AB36" s="588"/>
      <c r="AC36" s="588"/>
      <c r="AD36" s="588"/>
      <c r="AE36" s="590"/>
    </row>
    <row r="37" spans="3:54" ht="15.75" customHeight="1">
      <c r="C37" s="584"/>
      <c r="D37" s="585"/>
      <c r="E37" s="585"/>
      <c r="F37" s="585"/>
      <c r="G37" s="585"/>
      <c r="H37" s="586"/>
      <c r="I37" s="587"/>
      <c r="J37" s="588"/>
      <c r="K37" s="588"/>
      <c r="L37" s="588"/>
      <c r="M37" s="588"/>
      <c r="N37" s="588"/>
      <c r="O37" s="588"/>
      <c r="P37" s="588"/>
      <c r="Q37" s="589"/>
      <c r="R37" s="587"/>
      <c r="S37" s="588"/>
      <c r="T37" s="588"/>
      <c r="U37" s="588"/>
      <c r="V37" s="588"/>
      <c r="W37" s="588"/>
      <c r="X37" s="588"/>
      <c r="Y37" s="588"/>
      <c r="Z37" s="589"/>
      <c r="AA37" s="587"/>
      <c r="AB37" s="588"/>
      <c r="AC37" s="588"/>
      <c r="AD37" s="588"/>
      <c r="AE37" s="590"/>
    </row>
    <row r="38" spans="3:54" ht="15.75" customHeight="1">
      <c r="C38" s="584"/>
      <c r="D38" s="585"/>
      <c r="E38" s="585"/>
      <c r="F38" s="585"/>
      <c r="G38" s="585"/>
      <c r="H38" s="586"/>
      <c r="I38" s="587"/>
      <c r="J38" s="588"/>
      <c r="K38" s="588"/>
      <c r="L38" s="588"/>
      <c r="M38" s="588"/>
      <c r="N38" s="588"/>
      <c r="O38" s="588"/>
      <c r="P38" s="588"/>
      <c r="Q38" s="589"/>
      <c r="R38" s="587"/>
      <c r="S38" s="588"/>
      <c r="T38" s="588"/>
      <c r="U38" s="588"/>
      <c r="V38" s="588"/>
      <c r="W38" s="588"/>
      <c r="X38" s="588"/>
      <c r="Y38" s="588"/>
      <c r="Z38" s="589"/>
      <c r="AA38" s="587"/>
      <c r="AB38" s="588"/>
      <c r="AC38" s="588"/>
      <c r="AD38" s="588"/>
      <c r="AE38" s="590"/>
    </row>
    <row r="39" spans="3:54" ht="15.75" customHeight="1">
      <c r="C39" s="584"/>
      <c r="D39" s="585"/>
      <c r="E39" s="585"/>
      <c r="F39" s="585"/>
      <c r="G39" s="585"/>
      <c r="H39" s="586"/>
      <c r="I39" s="587"/>
      <c r="J39" s="588"/>
      <c r="K39" s="588"/>
      <c r="L39" s="588"/>
      <c r="M39" s="588"/>
      <c r="N39" s="588"/>
      <c r="O39" s="588"/>
      <c r="P39" s="588"/>
      <c r="Q39" s="589"/>
      <c r="R39" s="587"/>
      <c r="S39" s="588"/>
      <c r="T39" s="588"/>
      <c r="U39" s="588"/>
      <c r="V39" s="588"/>
      <c r="W39" s="588"/>
      <c r="X39" s="588"/>
      <c r="Y39" s="588"/>
      <c r="Z39" s="589"/>
      <c r="AA39" s="587"/>
      <c r="AB39" s="588"/>
      <c r="AC39" s="588"/>
      <c r="AD39" s="588"/>
      <c r="AE39" s="590"/>
    </row>
    <row r="40" spans="3:54" ht="15.75" customHeight="1">
      <c r="C40" s="584"/>
      <c r="D40" s="585"/>
      <c r="E40" s="585"/>
      <c r="F40" s="585"/>
      <c r="G40" s="585"/>
      <c r="H40" s="586"/>
      <c r="I40" s="587"/>
      <c r="J40" s="588"/>
      <c r="K40" s="588"/>
      <c r="L40" s="588"/>
      <c r="M40" s="588"/>
      <c r="N40" s="588"/>
      <c r="O40" s="588"/>
      <c r="P40" s="588"/>
      <c r="Q40" s="589"/>
      <c r="R40" s="587"/>
      <c r="S40" s="588"/>
      <c r="T40" s="588"/>
      <c r="U40" s="588"/>
      <c r="V40" s="588"/>
      <c r="W40" s="588"/>
      <c r="X40" s="588"/>
      <c r="Y40" s="588"/>
      <c r="Z40" s="589"/>
      <c r="AA40" s="587"/>
      <c r="AB40" s="588"/>
      <c r="AC40" s="588"/>
      <c r="AD40" s="588"/>
      <c r="AE40" s="590"/>
    </row>
    <row r="41" spans="3:54" ht="15.75" customHeight="1">
      <c r="C41" s="584"/>
      <c r="D41" s="585"/>
      <c r="E41" s="585"/>
      <c r="F41" s="585"/>
      <c r="G41" s="585"/>
      <c r="H41" s="586"/>
      <c r="I41" s="587"/>
      <c r="J41" s="588"/>
      <c r="K41" s="588"/>
      <c r="L41" s="588"/>
      <c r="M41" s="588"/>
      <c r="N41" s="588"/>
      <c r="O41" s="588"/>
      <c r="P41" s="588"/>
      <c r="Q41" s="589"/>
      <c r="R41" s="587"/>
      <c r="S41" s="588"/>
      <c r="T41" s="588"/>
      <c r="U41" s="588"/>
      <c r="V41" s="588"/>
      <c r="W41" s="588"/>
      <c r="X41" s="588"/>
      <c r="Y41" s="588"/>
      <c r="Z41" s="589"/>
      <c r="AA41" s="587"/>
      <c r="AB41" s="588"/>
      <c r="AC41" s="588"/>
      <c r="AD41" s="588"/>
      <c r="AE41" s="590"/>
    </row>
    <row r="42" spans="3:54" ht="15.75" customHeight="1">
      <c r="C42" s="584"/>
      <c r="D42" s="585"/>
      <c r="E42" s="585"/>
      <c r="F42" s="585"/>
      <c r="G42" s="585"/>
      <c r="H42" s="586"/>
      <c r="I42" s="587"/>
      <c r="J42" s="588"/>
      <c r="K42" s="588"/>
      <c r="L42" s="588"/>
      <c r="M42" s="588"/>
      <c r="N42" s="588"/>
      <c r="O42" s="588"/>
      <c r="P42" s="588"/>
      <c r="Q42" s="589"/>
      <c r="R42" s="587"/>
      <c r="S42" s="588"/>
      <c r="T42" s="588"/>
      <c r="U42" s="588"/>
      <c r="V42" s="588"/>
      <c r="W42" s="588"/>
      <c r="X42" s="588"/>
      <c r="Y42" s="588"/>
      <c r="Z42" s="589"/>
      <c r="AA42" s="587"/>
      <c r="AB42" s="588"/>
      <c r="AC42" s="588"/>
      <c r="AD42" s="588"/>
      <c r="AE42" s="590"/>
    </row>
    <row r="43" spans="3:54" ht="15.75" customHeight="1">
      <c r="C43" s="584"/>
      <c r="D43" s="585"/>
      <c r="E43" s="585"/>
      <c r="F43" s="585"/>
      <c r="G43" s="585"/>
      <c r="H43" s="586"/>
      <c r="I43" s="587"/>
      <c r="J43" s="588"/>
      <c r="K43" s="588"/>
      <c r="L43" s="588"/>
      <c r="M43" s="588"/>
      <c r="N43" s="588"/>
      <c r="O43" s="588"/>
      <c r="P43" s="588"/>
      <c r="Q43" s="589"/>
      <c r="R43" s="587"/>
      <c r="S43" s="588"/>
      <c r="T43" s="588"/>
      <c r="U43" s="588"/>
      <c r="V43" s="588"/>
      <c r="W43" s="588"/>
      <c r="X43" s="588"/>
      <c r="Y43" s="588"/>
      <c r="Z43" s="589"/>
      <c r="AA43" s="587"/>
      <c r="AB43" s="588"/>
      <c r="AC43" s="588"/>
      <c r="AD43" s="588"/>
      <c r="AE43" s="590"/>
    </row>
    <row r="44" spans="3:54" ht="15.75" customHeight="1">
      <c r="C44" s="584"/>
      <c r="D44" s="585"/>
      <c r="E44" s="585"/>
      <c r="F44" s="585"/>
      <c r="G44" s="585"/>
      <c r="H44" s="586"/>
      <c r="I44" s="587"/>
      <c r="J44" s="588"/>
      <c r="K44" s="588"/>
      <c r="L44" s="588"/>
      <c r="M44" s="588"/>
      <c r="N44" s="588"/>
      <c r="O44" s="588"/>
      <c r="P44" s="588"/>
      <c r="Q44" s="589"/>
      <c r="R44" s="587"/>
      <c r="S44" s="588"/>
      <c r="T44" s="588"/>
      <c r="U44" s="588"/>
      <c r="V44" s="588"/>
      <c r="W44" s="588"/>
      <c r="X44" s="588"/>
      <c r="Y44" s="588"/>
      <c r="Z44" s="589"/>
      <c r="AA44" s="587"/>
      <c r="AB44" s="588"/>
      <c r="AC44" s="588"/>
      <c r="AD44" s="588"/>
      <c r="AE44" s="590"/>
    </row>
    <row r="45" spans="3:54" ht="15.75" customHeight="1">
      <c r="C45" s="584"/>
      <c r="D45" s="585"/>
      <c r="E45" s="585"/>
      <c r="F45" s="585"/>
      <c r="G45" s="585"/>
      <c r="H45" s="586"/>
      <c r="I45" s="587"/>
      <c r="J45" s="588"/>
      <c r="K45" s="588"/>
      <c r="L45" s="588"/>
      <c r="M45" s="588"/>
      <c r="N45" s="588"/>
      <c r="O45" s="588"/>
      <c r="P45" s="588"/>
      <c r="Q45" s="589"/>
      <c r="R45" s="587"/>
      <c r="S45" s="588"/>
      <c r="T45" s="588"/>
      <c r="U45" s="588"/>
      <c r="V45" s="588"/>
      <c r="W45" s="588"/>
      <c r="X45" s="588"/>
      <c r="Y45" s="588"/>
      <c r="Z45" s="589"/>
      <c r="AA45" s="587"/>
      <c r="AB45" s="588"/>
      <c r="AC45" s="588"/>
      <c r="AD45" s="588"/>
      <c r="AE45" s="590"/>
    </row>
    <row r="46" spans="3:54" ht="15.75" customHeight="1">
      <c r="C46" s="584"/>
      <c r="D46" s="585"/>
      <c r="E46" s="585"/>
      <c r="F46" s="585"/>
      <c r="G46" s="585"/>
      <c r="H46" s="586"/>
      <c r="I46" s="587"/>
      <c r="J46" s="588"/>
      <c r="K46" s="588"/>
      <c r="L46" s="588"/>
      <c r="M46" s="588"/>
      <c r="N46" s="588"/>
      <c r="O46" s="588"/>
      <c r="P46" s="588"/>
      <c r="Q46" s="589"/>
      <c r="R46" s="587"/>
      <c r="S46" s="588"/>
      <c r="T46" s="588"/>
      <c r="U46" s="588"/>
      <c r="V46" s="588"/>
      <c r="W46" s="588"/>
      <c r="X46" s="588"/>
      <c r="Y46" s="588"/>
      <c r="Z46" s="589"/>
      <c r="AA46" s="587"/>
      <c r="AB46" s="588"/>
      <c r="AC46" s="588"/>
      <c r="AD46" s="588"/>
      <c r="AE46" s="590"/>
    </row>
    <row r="47" spans="3:54" ht="15.75" customHeight="1">
      <c r="C47" s="577"/>
      <c r="D47" s="578"/>
      <c r="E47" s="578"/>
      <c r="F47" s="578"/>
      <c r="G47" s="578"/>
      <c r="H47" s="579"/>
      <c r="I47" s="580"/>
      <c r="J47" s="581"/>
      <c r="K47" s="581"/>
      <c r="L47" s="581"/>
      <c r="M47" s="581"/>
      <c r="N47" s="581"/>
      <c r="O47" s="581"/>
      <c r="P47" s="581"/>
      <c r="Q47" s="582"/>
      <c r="R47" s="580"/>
      <c r="S47" s="581"/>
      <c r="T47" s="581"/>
      <c r="U47" s="581"/>
      <c r="V47" s="581"/>
      <c r="W47" s="581"/>
      <c r="X47" s="581"/>
      <c r="Y47" s="581"/>
      <c r="Z47" s="582"/>
      <c r="AA47" s="580"/>
      <c r="AB47" s="581"/>
      <c r="AC47" s="581"/>
      <c r="AD47" s="581"/>
      <c r="AE47" s="583"/>
      <c r="AL47" s="146"/>
      <c r="AM47" s="146"/>
      <c r="AN47" s="146"/>
      <c r="AO47" s="146"/>
      <c r="AP47" s="146"/>
      <c r="AQ47" s="146"/>
      <c r="AR47" s="146"/>
      <c r="AS47" s="146"/>
      <c r="AT47" s="146"/>
      <c r="AU47" s="146"/>
      <c r="AV47" s="146"/>
      <c r="AW47" s="146"/>
      <c r="AX47" s="146"/>
      <c r="AY47" s="146"/>
      <c r="AZ47" s="146"/>
      <c r="BA47" s="146"/>
      <c r="BB47" s="146"/>
    </row>
    <row r="48" spans="3:54" ht="15.75" customHeight="1">
      <c r="C48" s="142"/>
      <c r="P48" s="142"/>
    </row>
    <row r="49" spans="2:54" s="146" customFormat="1" ht="17.25">
      <c r="B49" s="147" t="s">
        <v>368</v>
      </c>
      <c r="P49" s="147"/>
      <c r="AL49" s="137"/>
      <c r="AM49" s="137"/>
      <c r="AN49" s="137"/>
      <c r="AO49" s="137"/>
      <c r="AP49" s="137"/>
      <c r="AQ49" s="137"/>
      <c r="AR49" s="137"/>
      <c r="AS49" s="137"/>
      <c r="AT49" s="137"/>
      <c r="AU49" s="137"/>
      <c r="AV49" s="137"/>
      <c r="AW49" s="137"/>
      <c r="AX49" s="137"/>
      <c r="AY49" s="137"/>
      <c r="AZ49" s="137"/>
      <c r="BA49" s="137"/>
      <c r="BB49" s="137"/>
    </row>
    <row r="50" spans="2:54" ht="15.75" customHeight="1">
      <c r="C50" s="142"/>
      <c r="P50" s="142"/>
    </row>
    <row r="51" spans="2:54" ht="15.75" customHeight="1">
      <c r="C51" s="148"/>
      <c r="P51" s="142"/>
    </row>
    <row r="52" spans="2:54" ht="15.75" customHeight="1">
      <c r="C52" s="142"/>
      <c r="P52" s="142"/>
    </row>
  </sheetData>
  <mergeCells count="122">
    <mergeCell ref="B5:AE5"/>
    <mergeCell ref="Q7:T7"/>
    <mergeCell ref="U7:AE7"/>
    <mergeCell ref="J11:P11"/>
    <mergeCell ref="Q11:AE11"/>
    <mergeCell ref="J12:P12"/>
    <mergeCell ref="Q12:AE12"/>
    <mergeCell ref="AP16:AY16"/>
    <mergeCell ref="AN17:AO17"/>
    <mergeCell ref="AP18:AY18"/>
    <mergeCell ref="C22:H22"/>
    <mergeCell ref="I22:Q22"/>
    <mergeCell ref="R22:Z22"/>
    <mergeCell ref="AA22:AE22"/>
    <mergeCell ref="J13:P13"/>
    <mergeCell ref="Q13:AD13"/>
    <mergeCell ref="J14:P14"/>
    <mergeCell ref="Q14:AE14"/>
    <mergeCell ref="J15:P15"/>
    <mergeCell ref="Q15:AE15"/>
    <mergeCell ref="C23:H23"/>
    <mergeCell ref="I23:Q23"/>
    <mergeCell ref="R23:Z23"/>
    <mergeCell ref="AA23:AE23"/>
    <mergeCell ref="C24:H24"/>
    <mergeCell ref="I24:Q24"/>
    <mergeCell ref="R24:Z24"/>
    <mergeCell ref="AA24:AE24"/>
    <mergeCell ref="AN16:AO16"/>
    <mergeCell ref="AN18:AO18"/>
    <mergeCell ref="C27:H27"/>
    <mergeCell ref="I27:Q27"/>
    <mergeCell ref="R27:Z27"/>
    <mergeCell ref="AA27:AE27"/>
    <mergeCell ref="C28:H28"/>
    <mergeCell ref="I28:Q28"/>
    <mergeCell ref="R28:Z28"/>
    <mergeCell ref="AA28:AE28"/>
    <mergeCell ref="C25:H25"/>
    <mergeCell ref="I25:Q25"/>
    <mergeCell ref="R25:Z25"/>
    <mergeCell ref="AA25:AE25"/>
    <mergeCell ref="C26:H26"/>
    <mergeCell ref="I26:Q26"/>
    <mergeCell ref="R26:Z26"/>
    <mergeCell ref="AA26:AE26"/>
    <mergeCell ref="C31:H31"/>
    <mergeCell ref="I31:Q31"/>
    <mergeCell ref="R31:Z31"/>
    <mergeCell ref="AA31:AE31"/>
    <mergeCell ref="C32:H32"/>
    <mergeCell ref="I32:Q32"/>
    <mergeCell ref="R32:Z32"/>
    <mergeCell ref="AA32:AE32"/>
    <mergeCell ref="C29:H29"/>
    <mergeCell ref="I29:Q29"/>
    <mergeCell ref="R29:Z29"/>
    <mergeCell ref="AA29:AE29"/>
    <mergeCell ref="C30:H30"/>
    <mergeCell ref="I30:Q30"/>
    <mergeCell ref="R30:Z30"/>
    <mergeCell ref="AA30:AE30"/>
    <mergeCell ref="C35:H35"/>
    <mergeCell ref="I35:Q35"/>
    <mergeCell ref="R35:Z35"/>
    <mergeCell ref="AA35:AE35"/>
    <mergeCell ref="C36:H36"/>
    <mergeCell ref="I36:Q36"/>
    <mergeCell ref="R36:Z36"/>
    <mergeCell ref="AA36:AE36"/>
    <mergeCell ref="C33:H33"/>
    <mergeCell ref="I33:Q33"/>
    <mergeCell ref="R33:Z33"/>
    <mergeCell ref="AA33:AE33"/>
    <mergeCell ref="C34:H34"/>
    <mergeCell ref="I34:Q34"/>
    <mergeCell ref="R34:Z34"/>
    <mergeCell ref="AA34:AE34"/>
    <mergeCell ref="C39:H39"/>
    <mergeCell ref="I39:Q39"/>
    <mergeCell ref="R39:Z39"/>
    <mergeCell ref="AA39:AE39"/>
    <mergeCell ref="C40:H40"/>
    <mergeCell ref="I40:Q40"/>
    <mergeCell ref="R40:Z40"/>
    <mergeCell ref="AA40:AE40"/>
    <mergeCell ref="C37:H37"/>
    <mergeCell ref="I37:Q37"/>
    <mergeCell ref="R37:Z37"/>
    <mergeCell ref="AA37:AE37"/>
    <mergeCell ref="C38:H38"/>
    <mergeCell ref="I38:Q38"/>
    <mergeCell ref="R38:Z38"/>
    <mergeCell ref="AA38:AE38"/>
    <mergeCell ref="C43:H43"/>
    <mergeCell ref="I43:Q43"/>
    <mergeCell ref="R43:Z43"/>
    <mergeCell ref="AA43:AE43"/>
    <mergeCell ref="C44:H44"/>
    <mergeCell ref="I44:Q44"/>
    <mergeCell ref="R44:Z44"/>
    <mergeCell ref="AA44:AE44"/>
    <mergeCell ref="C41:H41"/>
    <mergeCell ref="I41:Q41"/>
    <mergeCell ref="R41:Z41"/>
    <mergeCell ref="AA41:AE41"/>
    <mergeCell ref="C42:H42"/>
    <mergeCell ref="I42:Q42"/>
    <mergeCell ref="R42:Z42"/>
    <mergeCell ref="AA42:AE42"/>
    <mergeCell ref="C47:H47"/>
    <mergeCell ref="I47:Q47"/>
    <mergeCell ref="R47:Z47"/>
    <mergeCell ref="AA47:AE47"/>
    <mergeCell ref="C45:H45"/>
    <mergeCell ref="I45:Q45"/>
    <mergeCell ref="R45:Z45"/>
    <mergeCell ref="AA45:AE45"/>
    <mergeCell ref="C46:H46"/>
    <mergeCell ref="I46:Q46"/>
    <mergeCell ref="R46:Z46"/>
    <mergeCell ref="AA46:AE46"/>
  </mergeCells>
  <phoneticPr fontId="3"/>
  <printOptions horizontalCentered="1"/>
  <pageMargins left="0.51181102362204722" right="0.31496062992125984" top="0.39370078740157483" bottom="0.39370078740157483" header="0.19685039370078741" footer="0.19685039370078741"/>
  <pageSetup paperSize="9"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2"/>
  <sheetViews>
    <sheetView showGridLines="0" zoomScaleNormal="100" workbookViewId="0">
      <selection activeCell="A2" sqref="A2"/>
    </sheetView>
  </sheetViews>
  <sheetFormatPr defaultRowHeight="14.25"/>
  <cols>
    <col min="1" max="31" width="2.625" style="137" customWidth="1"/>
    <col min="32" max="87" width="2.5" style="137" customWidth="1"/>
    <col min="88" max="16384" width="9" style="137"/>
  </cols>
  <sheetData>
    <row r="1" spans="1:51" ht="7.5" customHeight="1"/>
    <row r="3" spans="1:51" ht="22.5" customHeight="1"/>
    <row r="4" spans="1:51" ht="7.5" customHeight="1">
      <c r="W4" s="138"/>
      <c r="X4" s="138"/>
      <c r="Y4" s="139"/>
      <c r="Z4" s="138"/>
      <c r="AA4" s="138"/>
      <c r="AB4" s="138"/>
      <c r="AC4" s="138"/>
      <c r="AD4" s="138"/>
      <c r="AE4" s="138"/>
    </row>
    <row r="5" spans="1:51" s="140" customFormat="1" ht="30" customHeight="1">
      <c r="A5" s="15"/>
      <c r="B5" s="613" t="s">
        <v>384</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15"/>
    </row>
    <row r="6" spans="1:51" s="140" customFormat="1" ht="13.5" customHeight="1">
      <c r="A6" s="15"/>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5"/>
    </row>
    <row r="7" spans="1:51" ht="15.75" customHeight="1">
      <c r="Q7" s="615" t="s">
        <v>356</v>
      </c>
      <c r="R7" s="615"/>
      <c r="S7" s="615"/>
      <c r="T7" s="615"/>
      <c r="U7" s="629" t="s">
        <v>369</v>
      </c>
      <c r="V7" s="629"/>
      <c r="W7" s="629"/>
      <c r="X7" s="629"/>
      <c r="Y7" s="629"/>
      <c r="Z7" s="629"/>
      <c r="AA7" s="629"/>
      <c r="AB7" s="629"/>
      <c r="AC7" s="629"/>
      <c r="AD7" s="629"/>
      <c r="AE7" s="629"/>
    </row>
    <row r="8" spans="1:51" ht="13.5" customHeight="1"/>
    <row r="9" spans="1:51" ht="15.75" customHeight="1">
      <c r="B9" s="78" t="s">
        <v>357</v>
      </c>
      <c r="C9" s="142"/>
    </row>
    <row r="10" spans="1:51" ht="14.25" customHeight="1">
      <c r="C10" s="142"/>
    </row>
    <row r="11" spans="1:51" ht="17.25" customHeight="1">
      <c r="J11" s="617" t="s">
        <v>370</v>
      </c>
      <c r="K11" s="617"/>
      <c r="L11" s="617"/>
      <c r="M11" s="617"/>
      <c r="N11" s="617"/>
      <c r="O11" s="617"/>
      <c r="P11" s="617"/>
      <c r="Q11" s="630" t="s">
        <v>213</v>
      </c>
      <c r="R11" s="630"/>
      <c r="S11" s="630"/>
      <c r="T11" s="630"/>
      <c r="U11" s="630"/>
      <c r="V11" s="630"/>
      <c r="W11" s="630"/>
      <c r="X11" s="630"/>
      <c r="Y11" s="630"/>
      <c r="Z11" s="630"/>
      <c r="AA11" s="630"/>
      <c r="AB11" s="630"/>
      <c r="AC11" s="630"/>
      <c r="AD11" s="630"/>
      <c r="AE11" s="630"/>
    </row>
    <row r="12" spans="1:51" ht="17.25" customHeight="1">
      <c r="J12" s="617" t="s">
        <v>371</v>
      </c>
      <c r="K12" s="617"/>
      <c r="L12" s="617"/>
      <c r="M12" s="617"/>
      <c r="N12" s="617"/>
      <c r="O12" s="617"/>
      <c r="P12" s="617"/>
      <c r="Q12" s="630" t="s">
        <v>314</v>
      </c>
      <c r="R12" s="630"/>
      <c r="S12" s="630"/>
      <c r="T12" s="630"/>
      <c r="U12" s="630"/>
      <c r="V12" s="630"/>
      <c r="W12" s="630"/>
      <c r="X12" s="630"/>
      <c r="Y12" s="630"/>
      <c r="Z12" s="630"/>
      <c r="AA12" s="630"/>
      <c r="AB12" s="630"/>
      <c r="AC12" s="630"/>
      <c r="AD12" s="630"/>
      <c r="AE12" s="630"/>
    </row>
    <row r="13" spans="1:51" ht="17.25" customHeight="1">
      <c r="J13" s="607" t="s">
        <v>372</v>
      </c>
      <c r="K13" s="608"/>
      <c r="L13" s="608"/>
      <c r="M13" s="608"/>
      <c r="N13" s="608"/>
      <c r="O13" s="608"/>
      <c r="P13" s="608"/>
      <c r="Q13" s="627" t="s">
        <v>214</v>
      </c>
      <c r="R13" s="627"/>
      <c r="S13" s="627"/>
      <c r="T13" s="627"/>
      <c r="U13" s="627"/>
      <c r="V13" s="627"/>
      <c r="W13" s="627"/>
      <c r="X13" s="627"/>
      <c r="Y13" s="627"/>
      <c r="Z13" s="627"/>
      <c r="AA13" s="627"/>
      <c r="AB13" s="627"/>
      <c r="AC13" s="627"/>
      <c r="AD13" s="627"/>
      <c r="AE13" s="149"/>
    </row>
    <row r="14" spans="1:51" ht="17.25" customHeight="1">
      <c r="D14" s="142"/>
      <c r="J14" s="610" t="s">
        <v>361</v>
      </c>
      <c r="K14" s="610"/>
      <c r="L14" s="610"/>
      <c r="M14" s="610"/>
      <c r="N14" s="610"/>
      <c r="O14" s="610"/>
      <c r="P14" s="610"/>
      <c r="Q14" s="628" t="s">
        <v>373</v>
      </c>
      <c r="R14" s="628"/>
      <c r="S14" s="628"/>
      <c r="T14" s="628"/>
      <c r="U14" s="628"/>
      <c r="V14" s="628"/>
      <c r="W14" s="628"/>
      <c r="X14" s="628"/>
      <c r="Y14" s="628"/>
      <c r="Z14" s="628"/>
      <c r="AA14" s="628"/>
      <c r="AB14" s="628"/>
      <c r="AC14" s="628"/>
      <c r="AD14" s="628"/>
      <c r="AE14" s="628"/>
    </row>
    <row r="15" spans="1:51" ht="17.25" customHeight="1">
      <c r="D15" s="142"/>
      <c r="J15" s="612" t="s">
        <v>362</v>
      </c>
      <c r="K15" s="612"/>
      <c r="L15" s="612"/>
      <c r="M15" s="612"/>
      <c r="N15" s="612"/>
      <c r="O15" s="612"/>
      <c r="P15" s="612"/>
      <c r="Q15" s="627" t="s">
        <v>374</v>
      </c>
      <c r="R15" s="627"/>
      <c r="S15" s="627"/>
      <c r="T15" s="627"/>
      <c r="U15" s="627"/>
      <c r="V15" s="627"/>
      <c r="W15" s="627"/>
      <c r="X15" s="627"/>
      <c r="Y15" s="627"/>
      <c r="Z15" s="627"/>
      <c r="AA15" s="627"/>
      <c r="AB15" s="627"/>
      <c r="AC15" s="627"/>
      <c r="AD15" s="627"/>
      <c r="AE15" s="627"/>
    </row>
    <row r="16" spans="1:51" ht="17.25" customHeight="1">
      <c r="D16" s="142"/>
      <c r="J16" s="144"/>
      <c r="K16" s="144"/>
      <c r="L16" s="144"/>
      <c r="M16" s="144"/>
      <c r="N16" s="144"/>
      <c r="O16" s="144"/>
      <c r="P16" s="144"/>
      <c r="Q16" s="144"/>
      <c r="R16" s="144"/>
      <c r="S16" s="144"/>
      <c r="T16" s="144"/>
      <c r="U16" s="144"/>
      <c r="V16" s="144"/>
      <c r="W16" s="144"/>
      <c r="X16" s="144"/>
      <c r="Y16" s="144"/>
      <c r="Z16" s="144"/>
      <c r="AA16" s="144"/>
      <c r="AB16" s="144"/>
      <c r="AC16" s="144"/>
      <c r="AD16" s="144"/>
      <c r="AN16" s="599"/>
      <c r="AO16" s="600"/>
      <c r="AP16" s="601"/>
      <c r="AQ16" s="601"/>
      <c r="AR16" s="601"/>
      <c r="AS16" s="601"/>
      <c r="AT16" s="601"/>
      <c r="AU16" s="601"/>
      <c r="AV16" s="601"/>
      <c r="AW16" s="601"/>
      <c r="AX16" s="601"/>
      <c r="AY16" s="601"/>
    </row>
    <row r="17" spans="2:54" ht="17.25" customHeight="1">
      <c r="D17" s="142"/>
      <c r="J17" s="145"/>
      <c r="K17" s="145"/>
      <c r="L17" s="145"/>
      <c r="M17" s="145"/>
      <c r="N17" s="145"/>
      <c r="O17" s="145"/>
      <c r="P17" s="145"/>
      <c r="Q17" s="145"/>
      <c r="R17" s="145"/>
      <c r="S17" s="145"/>
      <c r="T17" s="145"/>
      <c r="U17" s="145"/>
      <c r="V17" s="145"/>
      <c r="W17" s="145"/>
      <c r="X17" s="145"/>
      <c r="Y17" s="145"/>
      <c r="Z17" s="145"/>
      <c r="AA17" s="145"/>
      <c r="AB17" s="145"/>
      <c r="AC17" s="145"/>
      <c r="AD17" s="145"/>
      <c r="AN17" s="599"/>
      <c r="AO17" s="600"/>
      <c r="AP17" s="36"/>
      <c r="AQ17" s="36"/>
      <c r="AR17" s="36"/>
      <c r="AS17" s="36"/>
      <c r="AT17" s="36"/>
      <c r="AU17" s="36"/>
      <c r="AV17" s="36"/>
      <c r="AW17" s="36"/>
      <c r="AX17" s="36"/>
      <c r="AY17" s="36"/>
    </row>
    <row r="18" spans="2:54" ht="17.25" customHeight="1">
      <c r="D18" s="142"/>
      <c r="J18" s="145"/>
      <c r="K18" s="145"/>
      <c r="L18" s="145"/>
      <c r="M18" s="145"/>
      <c r="N18" s="145"/>
      <c r="O18" s="145"/>
      <c r="P18" s="145"/>
      <c r="Q18" s="145"/>
      <c r="R18" s="145"/>
      <c r="S18" s="145"/>
      <c r="T18" s="145"/>
      <c r="U18" s="145"/>
      <c r="V18" s="145"/>
      <c r="W18" s="145"/>
      <c r="X18" s="145"/>
      <c r="Y18" s="145"/>
      <c r="Z18" s="145"/>
      <c r="AA18" s="145"/>
      <c r="AB18" s="145"/>
      <c r="AC18" s="145"/>
      <c r="AD18" s="145"/>
      <c r="AL18" s="146"/>
      <c r="AM18" s="146"/>
      <c r="AN18" s="599"/>
      <c r="AO18" s="600"/>
      <c r="AP18" s="601"/>
      <c r="AQ18" s="601"/>
      <c r="AR18" s="601"/>
      <c r="AS18" s="601"/>
      <c r="AT18" s="601"/>
      <c r="AU18" s="601"/>
      <c r="AV18" s="601"/>
      <c r="AW18" s="601"/>
      <c r="AX18" s="601"/>
      <c r="AY18" s="601"/>
      <c r="AZ18" s="146"/>
      <c r="BA18" s="146"/>
      <c r="BB18" s="146"/>
    </row>
    <row r="19" spans="2:54" ht="15.75" customHeight="1">
      <c r="C19" s="142"/>
      <c r="P19" s="142"/>
    </row>
    <row r="20" spans="2:54" s="146" customFormat="1" ht="17.25" customHeight="1">
      <c r="B20" s="147" t="s">
        <v>363</v>
      </c>
      <c r="P20" s="147"/>
      <c r="AL20" s="137"/>
      <c r="AM20" s="137"/>
      <c r="AN20" s="137"/>
      <c r="AO20" s="137"/>
      <c r="AP20" s="137"/>
      <c r="AQ20" s="137"/>
      <c r="AR20" s="137"/>
      <c r="AS20" s="137"/>
      <c r="AT20" s="137"/>
      <c r="AU20" s="137"/>
      <c r="AV20" s="137"/>
      <c r="AW20" s="137"/>
      <c r="AX20" s="137"/>
      <c r="AY20" s="137"/>
      <c r="AZ20" s="137"/>
      <c r="BA20" s="137"/>
      <c r="BB20" s="137"/>
    </row>
    <row r="21" spans="2:54" ht="7.5" customHeight="1">
      <c r="C21" s="142"/>
      <c r="P21" s="142"/>
    </row>
    <row r="22" spans="2:54" ht="15.75" customHeight="1">
      <c r="C22" s="602" t="s">
        <v>364</v>
      </c>
      <c r="D22" s="603"/>
      <c r="E22" s="603"/>
      <c r="F22" s="603"/>
      <c r="G22" s="603"/>
      <c r="H22" s="604"/>
      <c r="I22" s="603" t="s">
        <v>365</v>
      </c>
      <c r="J22" s="603"/>
      <c r="K22" s="603"/>
      <c r="L22" s="603"/>
      <c r="M22" s="603"/>
      <c r="N22" s="603"/>
      <c r="O22" s="603"/>
      <c r="P22" s="603"/>
      <c r="Q22" s="604"/>
      <c r="R22" s="603" t="s">
        <v>366</v>
      </c>
      <c r="S22" s="603"/>
      <c r="T22" s="603"/>
      <c r="U22" s="603"/>
      <c r="V22" s="603"/>
      <c r="W22" s="603"/>
      <c r="X22" s="603"/>
      <c r="Y22" s="603"/>
      <c r="Z22" s="603"/>
      <c r="AA22" s="605" t="s">
        <v>367</v>
      </c>
      <c r="AB22" s="606"/>
      <c r="AC22" s="606"/>
      <c r="AD22" s="606"/>
      <c r="AE22" s="606"/>
    </row>
    <row r="23" spans="2:54" ht="15.75" customHeight="1">
      <c r="C23" s="591"/>
      <c r="D23" s="592"/>
      <c r="E23" s="592"/>
      <c r="F23" s="592"/>
      <c r="G23" s="592"/>
      <c r="H23" s="593"/>
      <c r="I23" s="594"/>
      <c r="J23" s="595"/>
      <c r="K23" s="595"/>
      <c r="L23" s="595"/>
      <c r="M23" s="595"/>
      <c r="N23" s="595"/>
      <c r="O23" s="595"/>
      <c r="P23" s="595"/>
      <c r="Q23" s="596"/>
      <c r="R23" s="594"/>
      <c r="S23" s="595"/>
      <c r="T23" s="595"/>
      <c r="U23" s="595"/>
      <c r="V23" s="595"/>
      <c r="W23" s="595"/>
      <c r="X23" s="595"/>
      <c r="Y23" s="595"/>
      <c r="Z23" s="596"/>
      <c r="AA23" s="594"/>
      <c r="AB23" s="595"/>
      <c r="AC23" s="595"/>
      <c r="AD23" s="595"/>
      <c r="AE23" s="597"/>
    </row>
    <row r="24" spans="2:54" ht="15.75" customHeight="1">
      <c r="C24" s="619" t="s">
        <v>380</v>
      </c>
      <c r="D24" s="620"/>
      <c r="E24" s="620"/>
      <c r="F24" s="620"/>
      <c r="G24" s="620"/>
      <c r="H24" s="621"/>
      <c r="I24" s="622" t="s">
        <v>219</v>
      </c>
      <c r="J24" s="623"/>
      <c r="K24" s="623"/>
      <c r="L24" s="623"/>
      <c r="M24" s="623"/>
      <c r="N24" s="623"/>
      <c r="O24" s="623"/>
      <c r="P24" s="623"/>
      <c r="Q24" s="624"/>
      <c r="R24" s="622" t="s">
        <v>376</v>
      </c>
      <c r="S24" s="623"/>
      <c r="T24" s="623"/>
      <c r="U24" s="623"/>
      <c r="V24" s="623"/>
      <c r="W24" s="623"/>
      <c r="X24" s="623"/>
      <c r="Y24" s="623"/>
      <c r="Z24" s="624"/>
      <c r="AA24" s="625">
        <v>43862</v>
      </c>
      <c r="AB24" s="623"/>
      <c r="AC24" s="623"/>
      <c r="AD24" s="623"/>
      <c r="AE24" s="626"/>
    </row>
    <row r="25" spans="2:54" ht="15.75" customHeight="1">
      <c r="C25" s="584"/>
      <c r="D25" s="585"/>
      <c r="E25" s="585"/>
      <c r="F25" s="585"/>
      <c r="G25" s="585"/>
      <c r="H25" s="586"/>
      <c r="I25" s="587"/>
      <c r="J25" s="588"/>
      <c r="K25" s="588"/>
      <c r="L25" s="588"/>
      <c r="M25" s="588"/>
      <c r="N25" s="588"/>
      <c r="O25" s="588"/>
      <c r="P25" s="588"/>
      <c r="Q25" s="589"/>
      <c r="R25" s="587"/>
      <c r="S25" s="588"/>
      <c r="T25" s="588"/>
      <c r="U25" s="588"/>
      <c r="V25" s="588"/>
      <c r="W25" s="588"/>
      <c r="X25" s="588"/>
      <c r="Y25" s="588"/>
      <c r="Z25" s="589"/>
      <c r="AA25" s="587"/>
      <c r="AB25" s="588"/>
      <c r="AC25" s="588"/>
      <c r="AD25" s="588"/>
      <c r="AE25" s="590"/>
    </row>
    <row r="26" spans="2:54" ht="15.75" customHeight="1">
      <c r="C26" s="619" t="s">
        <v>375</v>
      </c>
      <c r="D26" s="620"/>
      <c r="E26" s="620"/>
      <c r="F26" s="620"/>
      <c r="G26" s="620"/>
      <c r="H26" s="621"/>
      <c r="I26" s="622" t="s">
        <v>381</v>
      </c>
      <c r="J26" s="623"/>
      <c r="K26" s="623"/>
      <c r="L26" s="623"/>
      <c r="M26" s="623"/>
      <c r="N26" s="623"/>
      <c r="O26" s="623"/>
      <c r="P26" s="623"/>
      <c r="Q26" s="624"/>
      <c r="R26" s="622" t="s">
        <v>382</v>
      </c>
      <c r="S26" s="623"/>
      <c r="T26" s="623"/>
      <c r="U26" s="623"/>
      <c r="V26" s="623"/>
      <c r="W26" s="623"/>
      <c r="X26" s="623"/>
      <c r="Y26" s="623"/>
      <c r="Z26" s="624"/>
      <c r="AA26" s="625">
        <v>43862</v>
      </c>
      <c r="AB26" s="623"/>
      <c r="AC26" s="623"/>
      <c r="AD26" s="623"/>
      <c r="AE26" s="626"/>
    </row>
    <row r="27" spans="2:54" ht="15.75" customHeight="1">
      <c r="C27" s="584"/>
      <c r="D27" s="585"/>
      <c r="E27" s="585"/>
      <c r="F27" s="585"/>
      <c r="G27" s="585"/>
      <c r="H27" s="586"/>
      <c r="I27" s="587"/>
      <c r="J27" s="588"/>
      <c r="K27" s="588"/>
      <c r="L27" s="588"/>
      <c r="M27" s="588"/>
      <c r="N27" s="588"/>
      <c r="O27" s="588"/>
      <c r="P27" s="588"/>
      <c r="Q27" s="589"/>
      <c r="R27" s="587"/>
      <c r="S27" s="588"/>
      <c r="T27" s="588"/>
      <c r="U27" s="588"/>
      <c r="V27" s="588"/>
      <c r="W27" s="588"/>
      <c r="X27" s="588"/>
      <c r="Y27" s="588"/>
      <c r="Z27" s="589"/>
      <c r="AA27" s="587"/>
      <c r="AB27" s="588"/>
      <c r="AC27" s="588"/>
      <c r="AD27" s="588"/>
      <c r="AE27" s="590"/>
    </row>
    <row r="28" spans="2:54" ht="15.75" customHeight="1">
      <c r="C28" s="619" t="s">
        <v>377</v>
      </c>
      <c r="D28" s="620"/>
      <c r="E28" s="620"/>
      <c r="F28" s="620"/>
      <c r="G28" s="620"/>
      <c r="H28" s="621"/>
      <c r="I28" s="622" t="s">
        <v>378</v>
      </c>
      <c r="J28" s="623"/>
      <c r="K28" s="623"/>
      <c r="L28" s="623"/>
      <c r="M28" s="623"/>
      <c r="N28" s="623"/>
      <c r="O28" s="623"/>
      <c r="P28" s="623"/>
      <c r="Q28" s="624"/>
      <c r="R28" s="622" t="s">
        <v>373</v>
      </c>
      <c r="S28" s="623"/>
      <c r="T28" s="623"/>
      <c r="U28" s="623"/>
      <c r="V28" s="623"/>
      <c r="W28" s="623"/>
      <c r="X28" s="623"/>
      <c r="Y28" s="623"/>
      <c r="Z28" s="624"/>
      <c r="AA28" s="625">
        <v>43862</v>
      </c>
      <c r="AB28" s="623"/>
      <c r="AC28" s="623"/>
      <c r="AD28" s="623"/>
      <c r="AE28" s="626"/>
    </row>
    <row r="29" spans="2:54" ht="15.75" customHeight="1">
      <c r="C29" s="584"/>
      <c r="D29" s="585"/>
      <c r="E29" s="585"/>
      <c r="F29" s="585"/>
      <c r="G29" s="585"/>
      <c r="H29" s="586"/>
      <c r="I29" s="587"/>
      <c r="J29" s="588"/>
      <c r="K29" s="588"/>
      <c r="L29" s="588"/>
      <c r="M29" s="588"/>
      <c r="N29" s="588"/>
      <c r="O29" s="588"/>
      <c r="P29" s="588"/>
      <c r="Q29" s="589"/>
      <c r="R29" s="587"/>
      <c r="S29" s="588"/>
      <c r="T29" s="588"/>
      <c r="U29" s="588"/>
      <c r="V29" s="588"/>
      <c r="W29" s="588"/>
      <c r="X29" s="588"/>
      <c r="Y29" s="588"/>
      <c r="Z29" s="589"/>
      <c r="AA29" s="587"/>
      <c r="AB29" s="588"/>
      <c r="AC29" s="588"/>
      <c r="AD29" s="588"/>
      <c r="AE29" s="590"/>
      <c r="AO29" s="78" t="s">
        <v>379</v>
      </c>
    </row>
    <row r="30" spans="2:54" ht="15.75" customHeight="1">
      <c r="C30" s="584"/>
      <c r="D30" s="585"/>
      <c r="E30" s="585"/>
      <c r="F30" s="585"/>
      <c r="G30" s="585"/>
      <c r="H30" s="586"/>
      <c r="I30" s="587"/>
      <c r="J30" s="588"/>
      <c r="K30" s="588"/>
      <c r="L30" s="588"/>
      <c r="M30" s="588"/>
      <c r="N30" s="588"/>
      <c r="O30" s="588"/>
      <c r="P30" s="588"/>
      <c r="Q30" s="589"/>
      <c r="R30" s="587"/>
      <c r="S30" s="588"/>
      <c r="T30" s="588"/>
      <c r="U30" s="588"/>
      <c r="V30" s="588"/>
      <c r="W30" s="588"/>
      <c r="X30" s="588"/>
      <c r="Y30" s="588"/>
      <c r="Z30" s="589"/>
      <c r="AA30" s="587"/>
      <c r="AB30" s="588"/>
      <c r="AC30" s="588"/>
      <c r="AD30" s="588"/>
      <c r="AE30" s="590"/>
    </row>
    <row r="31" spans="2:54" ht="15.75" customHeight="1">
      <c r="C31" s="584"/>
      <c r="D31" s="585"/>
      <c r="E31" s="585"/>
      <c r="F31" s="585"/>
      <c r="G31" s="585"/>
      <c r="H31" s="586"/>
      <c r="I31" s="587"/>
      <c r="J31" s="588"/>
      <c r="K31" s="588"/>
      <c r="L31" s="588"/>
      <c r="M31" s="588"/>
      <c r="N31" s="588"/>
      <c r="O31" s="588"/>
      <c r="P31" s="588"/>
      <c r="Q31" s="589"/>
      <c r="R31" s="587"/>
      <c r="S31" s="588"/>
      <c r="T31" s="588"/>
      <c r="U31" s="588"/>
      <c r="V31" s="588"/>
      <c r="W31" s="588"/>
      <c r="X31" s="588"/>
      <c r="Y31" s="588"/>
      <c r="Z31" s="589"/>
      <c r="AA31" s="587"/>
      <c r="AB31" s="588"/>
      <c r="AC31" s="588"/>
      <c r="AD31" s="588"/>
      <c r="AE31" s="590"/>
    </row>
    <row r="32" spans="2:54" ht="15.75" customHeight="1">
      <c r="C32" s="584"/>
      <c r="D32" s="585"/>
      <c r="E32" s="585"/>
      <c r="F32" s="585"/>
      <c r="G32" s="585"/>
      <c r="H32" s="586"/>
      <c r="I32" s="587"/>
      <c r="J32" s="588"/>
      <c r="K32" s="588"/>
      <c r="L32" s="588"/>
      <c r="M32" s="588"/>
      <c r="N32" s="588"/>
      <c r="O32" s="588"/>
      <c r="P32" s="588"/>
      <c r="Q32" s="589"/>
      <c r="R32" s="587"/>
      <c r="S32" s="588"/>
      <c r="T32" s="588"/>
      <c r="U32" s="588"/>
      <c r="V32" s="588"/>
      <c r="W32" s="588"/>
      <c r="X32" s="588"/>
      <c r="Y32" s="588"/>
      <c r="Z32" s="589"/>
      <c r="AA32" s="587"/>
      <c r="AB32" s="588"/>
      <c r="AC32" s="588"/>
      <c r="AD32" s="588"/>
      <c r="AE32" s="590"/>
    </row>
    <row r="33" spans="3:54" ht="15.75" customHeight="1">
      <c r="C33" s="584"/>
      <c r="D33" s="585"/>
      <c r="E33" s="585"/>
      <c r="F33" s="585"/>
      <c r="G33" s="585"/>
      <c r="H33" s="586"/>
      <c r="I33" s="587"/>
      <c r="J33" s="588"/>
      <c r="K33" s="588"/>
      <c r="L33" s="588"/>
      <c r="M33" s="588"/>
      <c r="N33" s="588"/>
      <c r="O33" s="588"/>
      <c r="P33" s="588"/>
      <c r="Q33" s="589"/>
      <c r="R33" s="587"/>
      <c r="S33" s="588"/>
      <c r="T33" s="588"/>
      <c r="U33" s="588"/>
      <c r="V33" s="588"/>
      <c r="W33" s="588"/>
      <c r="X33" s="588"/>
      <c r="Y33" s="588"/>
      <c r="Z33" s="589"/>
      <c r="AA33" s="587"/>
      <c r="AB33" s="588"/>
      <c r="AC33" s="588"/>
      <c r="AD33" s="588"/>
      <c r="AE33" s="590"/>
    </row>
    <row r="34" spans="3:54" ht="15.75" customHeight="1">
      <c r="C34" s="584"/>
      <c r="D34" s="585"/>
      <c r="E34" s="585"/>
      <c r="F34" s="585"/>
      <c r="G34" s="585"/>
      <c r="H34" s="586"/>
      <c r="I34" s="587"/>
      <c r="J34" s="588"/>
      <c r="K34" s="588"/>
      <c r="L34" s="588"/>
      <c r="M34" s="588"/>
      <c r="N34" s="588"/>
      <c r="O34" s="588"/>
      <c r="P34" s="588"/>
      <c r="Q34" s="589"/>
      <c r="R34" s="587"/>
      <c r="S34" s="588"/>
      <c r="T34" s="588"/>
      <c r="U34" s="588"/>
      <c r="V34" s="588"/>
      <c r="W34" s="588"/>
      <c r="X34" s="588"/>
      <c r="Y34" s="588"/>
      <c r="Z34" s="589"/>
      <c r="AA34" s="587"/>
      <c r="AB34" s="588"/>
      <c r="AC34" s="588"/>
      <c r="AD34" s="588"/>
      <c r="AE34" s="590"/>
    </row>
    <row r="35" spans="3:54" ht="15.75" customHeight="1">
      <c r="C35" s="584"/>
      <c r="D35" s="585"/>
      <c r="E35" s="585"/>
      <c r="F35" s="585"/>
      <c r="G35" s="585"/>
      <c r="H35" s="586"/>
      <c r="I35" s="587"/>
      <c r="J35" s="588"/>
      <c r="K35" s="588"/>
      <c r="L35" s="588"/>
      <c r="M35" s="588"/>
      <c r="N35" s="588"/>
      <c r="O35" s="588"/>
      <c r="P35" s="588"/>
      <c r="Q35" s="589"/>
      <c r="R35" s="587"/>
      <c r="S35" s="588"/>
      <c r="T35" s="588"/>
      <c r="U35" s="588"/>
      <c r="V35" s="588"/>
      <c r="W35" s="588"/>
      <c r="X35" s="588"/>
      <c r="Y35" s="588"/>
      <c r="Z35" s="589"/>
      <c r="AA35" s="587"/>
      <c r="AB35" s="588"/>
      <c r="AC35" s="588"/>
      <c r="AD35" s="588"/>
      <c r="AE35" s="590"/>
    </row>
    <row r="36" spans="3:54" ht="15.75" customHeight="1">
      <c r="C36" s="584"/>
      <c r="D36" s="585"/>
      <c r="E36" s="585"/>
      <c r="F36" s="585"/>
      <c r="G36" s="585"/>
      <c r="H36" s="586"/>
      <c r="I36" s="587"/>
      <c r="J36" s="588"/>
      <c r="K36" s="588"/>
      <c r="L36" s="588"/>
      <c r="M36" s="588"/>
      <c r="N36" s="588"/>
      <c r="O36" s="588"/>
      <c r="P36" s="588"/>
      <c r="Q36" s="589"/>
      <c r="R36" s="587"/>
      <c r="S36" s="588"/>
      <c r="T36" s="588"/>
      <c r="U36" s="588"/>
      <c r="V36" s="588"/>
      <c r="W36" s="588"/>
      <c r="X36" s="588"/>
      <c r="Y36" s="588"/>
      <c r="Z36" s="589"/>
      <c r="AA36" s="587"/>
      <c r="AB36" s="588"/>
      <c r="AC36" s="588"/>
      <c r="AD36" s="588"/>
      <c r="AE36" s="590"/>
    </row>
    <row r="37" spans="3:54" ht="15.75" customHeight="1">
      <c r="C37" s="584"/>
      <c r="D37" s="585"/>
      <c r="E37" s="585"/>
      <c r="F37" s="585"/>
      <c r="G37" s="585"/>
      <c r="H37" s="586"/>
      <c r="I37" s="587"/>
      <c r="J37" s="588"/>
      <c r="K37" s="588"/>
      <c r="L37" s="588"/>
      <c r="M37" s="588"/>
      <c r="N37" s="588"/>
      <c r="O37" s="588"/>
      <c r="P37" s="588"/>
      <c r="Q37" s="589"/>
      <c r="R37" s="587"/>
      <c r="S37" s="588"/>
      <c r="T37" s="588"/>
      <c r="U37" s="588"/>
      <c r="V37" s="588"/>
      <c r="W37" s="588"/>
      <c r="X37" s="588"/>
      <c r="Y37" s="588"/>
      <c r="Z37" s="589"/>
      <c r="AA37" s="587"/>
      <c r="AB37" s="588"/>
      <c r="AC37" s="588"/>
      <c r="AD37" s="588"/>
      <c r="AE37" s="590"/>
    </row>
    <row r="38" spans="3:54" ht="15.75" customHeight="1">
      <c r="C38" s="584"/>
      <c r="D38" s="585"/>
      <c r="E38" s="585"/>
      <c r="F38" s="585"/>
      <c r="G38" s="585"/>
      <c r="H38" s="586"/>
      <c r="I38" s="587"/>
      <c r="J38" s="588"/>
      <c r="K38" s="588"/>
      <c r="L38" s="588"/>
      <c r="M38" s="588"/>
      <c r="N38" s="588"/>
      <c r="O38" s="588"/>
      <c r="P38" s="588"/>
      <c r="Q38" s="589"/>
      <c r="R38" s="587"/>
      <c r="S38" s="588"/>
      <c r="T38" s="588"/>
      <c r="U38" s="588"/>
      <c r="V38" s="588"/>
      <c r="W38" s="588"/>
      <c r="X38" s="588"/>
      <c r="Y38" s="588"/>
      <c r="Z38" s="589"/>
      <c r="AA38" s="587"/>
      <c r="AB38" s="588"/>
      <c r="AC38" s="588"/>
      <c r="AD38" s="588"/>
      <c r="AE38" s="590"/>
    </row>
    <row r="39" spans="3:54" ht="15.75" customHeight="1">
      <c r="C39" s="584"/>
      <c r="D39" s="585"/>
      <c r="E39" s="585"/>
      <c r="F39" s="585"/>
      <c r="G39" s="585"/>
      <c r="H39" s="586"/>
      <c r="I39" s="587"/>
      <c r="J39" s="588"/>
      <c r="K39" s="588"/>
      <c r="L39" s="588"/>
      <c r="M39" s="588"/>
      <c r="N39" s="588"/>
      <c r="O39" s="588"/>
      <c r="P39" s="588"/>
      <c r="Q39" s="589"/>
      <c r="R39" s="587"/>
      <c r="S39" s="588"/>
      <c r="T39" s="588"/>
      <c r="U39" s="588"/>
      <c r="V39" s="588"/>
      <c r="W39" s="588"/>
      <c r="X39" s="588"/>
      <c r="Y39" s="588"/>
      <c r="Z39" s="589"/>
      <c r="AA39" s="587"/>
      <c r="AB39" s="588"/>
      <c r="AC39" s="588"/>
      <c r="AD39" s="588"/>
      <c r="AE39" s="590"/>
    </row>
    <row r="40" spans="3:54" ht="15.75" customHeight="1">
      <c r="C40" s="584"/>
      <c r="D40" s="585"/>
      <c r="E40" s="585"/>
      <c r="F40" s="585"/>
      <c r="G40" s="585"/>
      <c r="H40" s="586"/>
      <c r="I40" s="587"/>
      <c r="J40" s="588"/>
      <c r="K40" s="588"/>
      <c r="L40" s="588"/>
      <c r="M40" s="588"/>
      <c r="N40" s="588"/>
      <c r="O40" s="588"/>
      <c r="P40" s="588"/>
      <c r="Q40" s="589"/>
      <c r="R40" s="587"/>
      <c r="S40" s="588"/>
      <c r="T40" s="588"/>
      <c r="U40" s="588"/>
      <c r="V40" s="588"/>
      <c r="W40" s="588"/>
      <c r="X40" s="588"/>
      <c r="Y40" s="588"/>
      <c r="Z40" s="589"/>
      <c r="AA40" s="587"/>
      <c r="AB40" s="588"/>
      <c r="AC40" s="588"/>
      <c r="AD40" s="588"/>
      <c r="AE40" s="590"/>
    </row>
    <row r="41" spans="3:54" ht="15.75" customHeight="1">
      <c r="C41" s="584"/>
      <c r="D41" s="585"/>
      <c r="E41" s="585"/>
      <c r="F41" s="585"/>
      <c r="G41" s="585"/>
      <c r="H41" s="586"/>
      <c r="I41" s="587"/>
      <c r="J41" s="588"/>
      <c r="K41" s="588"/>
      <c r="L41" s="588"/>
      <c r="M41" s="588"/>
      <c r="N41" s="588"/>
      <c r="O41" s="588"/>
      <c r="P41" s="588"/>
      <c r="Q41" s="589"/>
      <c r="R41" s="587"/>
      <c r="S41" s="588"/>
      <c r="T41" s="588"/>
      <c r="U41" s="588"/>
      <c r="V41" s="588"/>
      <c r="W41" s="588"/>
      <c r="X41" s="588"/>
      <c r="Y41" s="588"/>
      <c r="Z41" s="589"/>
      <c r="AA41" s="587"/>
      <c r="AB41" s="588"/>
      <c r="AC41" s="588"/>
      <c r="AD41" s="588"/>
      <c r="AE41" s="590"/>
    </row>
    <row r="42" spans="3:54" ht="15.75" customHeight="1">
      <c r="C42" s="584"/>
      <c r="D42" s="585"/>
      <c r="E42" s="585"/>
      <c r="F42" s="585"/>
      <c r="G42" s="585"/>
      <c r="H42" s="586"/>
      <c r="I42" s="587"/>
      <c r="J42" s="588"/>
      <c r="K42" s="588"/>
      <c r="L42" s="588"/>
      <c r="M42" s="588"/>
      <c r="N42" s="588"/>
      <c r="O42" s="588"/>
      <c r="P42" s="588"/>
      <c r="Q42" s="589"/>
      <c r="R42" s="587"/>
      <c r="S42" s="588"/>
      <c r="T42" s="588"/>
      <c r="U42" s="588"/>
      <c r="V42" s="588"/>
      <c r="W42" s="588"/>
      <c r="X42" s="588"/>
      <c r="Y42" s="588"/>
      <c r="Z42" s="589"/>
      <c r="AA42" s="587"/>
      <c r="AB42" s="588"/>
      <c r="AC42" s="588"/>
      <c r="AD42" s="588"/>
      <c r="AE42" s="590"/>
    </row>
    <row r="43" spans="3:54" ht="15.75" customHeight="1">
      <c r="C43" s="584"/>
      <c r="D43" s="585"/>
      <c r="E43" s="585"/>
      <c r="F43" s="585"/>
      <c r="G43" s="585"/>
      <c r="H43" s="586"/>
      <c r="I43" s="587"/>
      <c r="J43" s="588"/>
      <c r="K43" s="588"/>
      <c r="L43" s="588"/>
      <c r="M43" s="588"/>
      <c r="N43" s="588"/>
      <c r="O43" s="588"/>
      <c r="P43" s="588"/>
      <c r="Q43" s="589"/>
      <c r="R43" s="587"/>
      <c r="S43" s="588"/>
      <c r="T43" s="588"/>
      <c r="U43" s="588"/>
      <c r="V43" s="588"/>
      <c r="W43" s="588"/>
      <c r="X43" s="588"/>
      <c r="Y43" s="588"/>
      <c r="Z43" s="589"/>
      <c r="AA43" s="587"/>
      <c r="AB43" s="588"/>
      <c r="AC43" s="588"/>
      <c r="AD43" s="588"/>
      <c r="AE43" s="590"/>
    </row>
    <row r="44" spans="3:54" ht="15.75" customHeight="1">
      <c r="C44" s="584"/>
      <c r="D44" s="585"/>
      <c r="E44" s="585"/>
      <c r="F44" s="585"/>
      <c r="G44" s="585"/>
      <c r="H44" s="586"/>
      <c r="I44" s="587"/>
      <c r="J44" s="588"/>
      <c r="K44" s="588"/>
      <c r="L44" s="588"/>
      <c r="M44" s="588"/>
      <c r="N44" s="588"/>
      <c r="O44" s="588"/>
      <c r="P44" s="588"/>
      <c r="Q44" s="589"/>
      <c r="R44" s="587"/>
      <c r="S44" s="588"/>
      <c r="T44" s="588"/>
      <c r="U44" s="588"/>
      <c r="V44" s="588"/>
      <c r="W44" s="588"/>
      <c r="X44" s="588"/>
      <c r="Y44" s="588"/>
      <c r="Z44" s="589"/>
      <c r="AA44" s="587"/>
      <c r="AB44" s="588"/>
      <c r="AC44" s="588"/>
      <c r="AD44" s="588"/>
      <c r="AE44" s="590"/>
    </row>
    <row r="45" spans="3:54" ht="15.75" customHeight="1">
      <c r="C45" s="584"/>
      <c r="D45" s="585"/>
      <c r="E45" s="585"/>
      <c r="F45" s="585"/>
      <c r="G45" s="585"/>
      <c r="H45" s="586"/>
      <c r="I45" s="587"/>
      <c r="J45" s="588"/>
      <c r="K45" s="588"/>
      <c r="L45" s="588"/>
      <c r="M45" s="588"/>
      <c r="N45" s="588"/>
      <c r="O45" s="588"/>
      <c r="P45" s="588"/>
      <c r="Q45" s="589"/>
      <c r="R45" s="587"/>
      <c r="S45" s="588"/>
      <c r="T45" s="588"/>
      <c r="U45" s="588"/>
      <c r="V45" s="588"/>
      <c r="W45" s="588"/>
      <c r="X45" s="588"/>
      <c r="Y45" s="588"/>
      <c r="Z45" s="589"/>
      <c r="AA45" s="587"/>
      <c r="AB45" s="588"/>
      <c r="AC45" s="588"/>
      <c r="AD45" s="588"/>
      <c r="AE45" s="590"/>
    </row>
    <row r="46" spans="3:54" ht="15.75" customHeight="1">
      <c r="C46" s="584"/>
      <c r="D46" s="585"/>
      <c r="E46" s="585"/>
      <c r="F46" s="585"/>
      <c r="G46" s="585"/>
      <c r="H46" s="586"/>
      <c r="I46" s="587"/>
      <c r="J46" s="588"/>
      <c r="K46" s="588"/>
      <c r="L46" s="588"/>
      <c r="M46" s="588"/>
      <c r="N46" s="588"/>
      <c r="O46" s="588"/>
      <c r="P46" s="588"/>
      <c r="Q46" s="589"/>
      <c r="R46" s="587"/>
      <c r="S46" s="588"/>
      <c r="T46" s="588"/>
      <c r="U46" s="588"/>
      <c r="V46" s="588"/>
      <c r="W46" s="588"/>
      <c r="X46" s="588"/>
      <c r="Y46" s="588"/>
      <c r="Z46" s="589"/>
      <c r="AA46" s="587"/>
      <c r="AB46" s="588"/>
      <c r="AC46" s="588"/>
      <c r="AD46" s="588"/>
      <c r="AE46" s="590"/>
    </row>
    <row r="47" spans="3:54" ht="15.75" customHeight="1">
      <c r="C47" s="577"/>
      <c r="D47" s="578"/>
      <c r="E47" s="578"/>
      <c r="F47" s="578"/>
      <c r="G47" s="578"/>
      <c r="H47" s="579"/>
      <c r="I47" s="580"/>
      <c r="J47" s="581"/>
      <c r="K47" s="581"/>
      <c r="L47" s="581"/>
      <c r="M47" s="581"/>
      <c r="N47" s="581"/>
      <c r="O47" s="581"/>
      <c r="P47" s="581"/>
      <c r="Q47" s="582"/>
      <c r="R47" s="580"/>
      <c r="S47" s="581"/>
      <c r="T47" s="581"/>
      <c r="U47" s="581"/>
      <c r="V47" s="581"/>
      <c r="W47" s="581"/>
      <c r="X47" s="581"/>
      <c r="Y47" s="581"/>
      <c r="Z47" s="582"/>
      <c r="AA47" s="580"/>
      <c r="AB47" s="581"/>
      <c r="AC47" s="581"/>
      <c r="AD47" s="581"/>
      <c r="AE47" s="583"/>
      <c r="AL47" s="146"/>
      <c r="AM47" s="146"/>
      <c r="AN47" s="146"/>
      <c r="AO47" s="146"/>
      <c r="AP47" s="146"/>
      <c r="AQ47" s="146"/>
      <c r="AR47" s="146"/>
      <c r="AS47" s="146"/>
      <c r="AT47" s="146"/>
      <c r="AU47" s="146"/>
      <c r="AV47" s="146"/>
      <c r="AW47" s="146"/>
      <c r="AX47" s="146"/>
      <c r="AY47" s="146"/>
      <c r="AZ47" s="146"/>
      <c r="BA47" s="146"/>
      <c r="BB47" s="146"/>
    </row>
    <row r="48" spans="3:54" ht="15.75" customHeight="1">
      <c r="C48" s="142"/>
      <c r="P48" s="142"/>
    </row>
    <row r="49" spans="2:54" s="146" customFormat="1" ht="17.25">
      <c r="B49" s="147" t="s">
        <v>368</v>
      </c>
      <c r="P49" s="147"/>
      <c r="AL49" s="137"/>
      <c r="AM49" s="137"/>
      <c r="AN49" s="137"/>
      <c r="AO49" s="137"/>
      <c r="AP49" s="137"/>
      <c r="AQ49" s="137"/>
      <c r="AR49" s="137"/>
      <c r="AS49" s="137"/>
      <c r="AT49" s="137"/>
      <c r="AU49" s="137"/>
      <c r="AV49" s="137"/>
      <c r="AW49" s="137"/>
      <c r="AX49" s="137"/>
      <c r="AY49" s="137"/>
      <c r="AZ49" s="137"/>
      <c r="BA49" s="137"/>
      <c r="BB49" s="137"/>
    </row>
    <row r="50" spans="2:54" ht="15.75" customHeight="1">
      <c r="C50" s="142"/>
      <c r="P50" s="142"/>
    </row>
    <row r="51" spans="2:54" ht="15.75" customHeight="1">
      <c r="C51" s="148"/>
      <c r="P51" s="142"/>
    </row>
    <row r="52" spans="2:54" ht="15.75" customHeight="1">
      <c r="C52" s="142"/>
      <c r="P52" s="142"/>
    </row>
  </sheetData>
  <mergeCells count="122">
    <mergeCell ref="B5:AE5"/>
    <mergeCell ref="Q7:T7"/>
    <mergeCell ref="U7:AE7"/>
    <mergeCell ref="J11:P11"/>
    <mergeCell ref="Q11:AE11"/>
    <mergeCell ref="J12:P12"/>
    <mergeCell ref="Q12:AE12"/>
    <mergeCell ref="AP16:AY16"/>
    <mergeCell ref="AN17:AO17"/>
    <mergeCell ref="AP18:AY18"/>
    <mergeCell ref="C22:H22"/>
    <mergeCell ref="I22:Q22"/>
    <mergeCell ref="R22:Z22"/>
    <mergeCell ref="AA22:AE22"/>
    <mergeCell ref="J13:P13"/>
    <mergeCell ref="Q13:AD13"/>
    <mergeCell ref="J14:P14"/>
    <mergeCell ref="Q14:AE14"/>
    <mergeCell ref="J15:P15"/>
    <mergeCell ref="Q15:AE15"/>
    <mergeCell ref="C23:H23"/>
    <mergeCell ref="I23:Q23"/>
    <mergeCell ref="R23:Z23"/>
    <mergeCell ref="AA23:AE23"/>
    <mergeCell ref="C24:H24"/>
    <mergeCell ref="I24:Q24"/>
    <mergeCell ref="R24:Z24"/>
    <mergeCell ref="AA24:AE24"/>
    <mergeCell ref="AN16:AO16"/>
    <mergeCell ref="AN18:AO18"/>
    <mergeCell ref="C27:H27"/>
    <mergeCell ref="I27:Q27"/>
    <mergeCell ref="R27:Z27"/>
    <mergeCell ref="AA27:AE27"/>
    <mergeCell ref="C28:H28"/>
    <mergeCell ref="I28:Q28"/>
    <mergeCell ref="R28:Z28"/>
    <mergeCell ref="AA28:AE28"/>
    <mergeCell ref="C25:H25"/>
    <mergeCell ref="I25:Q25"/>
    <mergeCell ref="R25:Z25"/>
    <mergeCell ref="AA25:AE25"/>
    <mergeCell ref="C26:H26"/>
    <mergeCell ref="I26:Q26"/>
    <mergeCell ref="R26:Z26"/>
    <mergeCell ref="AA26:AE26"/>
    <mergeCell ref="C31:H31"/>
    <mergeCell ref="I31:Q31"/>
    <mergeCell ref="R31:Z31"/>
    <mergeCell ref="AA31:AE31"/>
    <mergeCell ref="C32:H32"/>
    <mergeCell ref="I32:Q32"/>
    <mergeCell ref="R32:Z32"/>
    <mergeCell ref="AA32:AE32"/>
    <mergeCell ref="C29:H29"/>
    <mergeCell ref="I29:Q29"/>
    <mergeCell ref="R29:Z29"/>
    <mergeCell ref="AA29:AE29"/>
    <mergeCell ref="C30:H30"/>
    <mergeCell ref="I30:Q30"/>
    <mergeCell ref="R30:Z30"/>
    <mergeCell ref="AA30:AE30"/>
    <mergeCell ref="C35:H35"/>
    <mergeCell ref="I35:Q35"/>
    <mergeCell ref="R35:Z35"/>
    <mergeCell ref="AA35:AE35"/>
    <mergeCell ref="C36:H36"/>
    <mergeCell ref="I36:Q36"/>
    <mergeCell ref="R36:Z36"/>
    <mergeCell ref="AA36:AE36"/>
    <mergeCell ref="C33:H33"/>
    <mergeCell ref="I33:Q33"/>
    <mergeCell ref="R33:Z33"/>
    <mergeCell ref="AA33:AE33"/>
    <mergeCell ref="C34:H34"/>
    <mergeCell ref="I34:Q34"/>
    <mergeCell ref="R34:Z34"/>
    <mergeCell ref="AA34:AE34"/>
    <mergeCell ref="C39:H39"/>
    <mergeCell ref="I39:Q39"/>
    <mergeCell ref="R39:Z39"/>
    <mergeCell ref="AA39:AE39"/>
    <mergeCell ref="C40:H40"/>
    <mergeCell ref="I40:Q40"/>
    <mergeCell ref="R40:Z40"/>
    <mergeCell ref="AA40:AE40"/>
    <mergeCell ref="C37:H37"/>
    <mergeCell ref="I37:Q37"/>
    <mergeCell ref="R37:Z37"/>
    <mergeCell ref="AA37:AE37"/>
    <mergeCell ref="C38:H38"/>
    <mergeCell ref="I38:Q38"/>
    <mergeCell ref="R38:Z38"/>
    <mergeCell ref="AA38:AE38"/>
    <mergeCell ref="C43:H43"/>
    <mergeCell ref="I43:Q43"/>
    <mergeCell ref="R43:Z43"/>
    <mergeCell ref="AA43:AE43"/>
    <mergeCell ref="C44:H44"/>
    <mergeCell ref="I44:Q44"/>
    <mergeCell ref="R44:Z44"/>
    <mergeCell ref="AA44:AE44"/>
    <mergeCell ref="C41:H41"/>
    <mergeCell ref="I41:Q41"/>
    <mergeCell ref="R41:Z41"/>
    <mergeCell ref="AA41:AE41"/>
    <mergeCell ref="C42:H42"/>
    <mergeCell ref="I42:Q42"/>
    <mergeCell ref="R42:Z42"/>
    <mergeCell ref="AA42:AE42"/>
    <mergeCell ref="C47:H47"/>
    <mergeCell ref="I47:Q47"/>
    <mergeCell ref="R47:Z47"/>
    <mergeCell ref="AA47:AE47"/>
    <mergeCell ref="C45:H45"/>
    <mergeCell ref="I45:Q45"/>
    <mergeCell ref="R45:Z45"/>
    <mergeCell ref="AA45:AE45"/>
    <mergeCell ref="C46:H46"/>
    <mergeCell ref="I46:Q46"/>
    <mergeCell ref="R46:Z46"/>
    <mergeCell ref="AA46:AE46"/>
  </mergeCells>
  <phoneticPr fontId="3"/>
  <printOptions horizontalCentered="1"/>
  <pageMargins left="0.51181102362204722" right="0.31496062992125984" top="0.39370078740157483" bottom="0.39370078740157483" header="0.19685039370078741" footer="0.1968503937007874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3"/>
  <sheetViews>
    <sheetView showGridLines="0" topLeftCell="A29" zoomScaleNormal="100" workbookViewId="0">
      <selection activeCell="H27" sqref="H27"/>
    </sheetView>
  </sheetViews>
  <sheetFormatPr defaultRowHeight="14.25"/>
  <cols>
    <col min="1" max="1" width="3.625" style="47" customWidth="1"/>
    <col min="2" max="3" width="9.125" style="47" customWidth="1"/>
    <col min="4" max="5" width="3.625" style="47" customWidth="1"/>
    <col min="6" max="7" width="9.125" style="47" customWidth="1"/>
    <col min="8" max="9" width="3.625" style="47" customWidth="1"/>
    <col min="10" max="11" width="9.125" style="47" customWidth="1"/>
    <col min="12" max="13" width="3.625" style="47" customWidth="1"/>
    <col min="14" max="15" width="9.125" style="47" customWidth="1"/>
    <col min="16" max="16" width="3.625" style="47" customWidth="1"/>
    <col min="17" max="17" width="2.75" style="47" customWidth="1"/>
    <col min="18" max="16384" width="9" style="47"/>
  </cols>
  <sheetData>
    <row r="1" spans="1:18" ht="18" customHeight="1">
      <c r="A1" s="88"/>
      <c r="B1" s="170" t="s">
        <v>189</v>
      </c>
      <c r="C1" s="170"/>
      <c r="D1" s="170"/>
      <c r="E1" s="170"/>
      <c r="F1" s="170"/>
      <c r="G1" s="170"/>
      <c r="H1" s="170"/>
      <c r="I1" s="170"/>
      <c r="J1" s="170"/>
      <c r="K1" s="170"/>
      <c r="L1" s="170"/>
      <c r="M1" s="170"/>
      <c r="N1" s="170"/>
      <c r="O1" s="133"/>
      <c r="P1" s="37"/>
      <c r="Q1" s="52"/>
      <c r="R1" s="52"/>
    </row>
    <row r="2" spans="1:18" ht="18" customHeight="1">
      <c r="A2" s="37"/>
      <c r="B2" s="37"/>
      <c r="C2" s="37"/>
      <c r="D2" s="37"/>
      <c r="E2" s="37"/>
      <c r="F2" s="37"/>
      <c r="G2" s="37"/>
      <c r="H2" s="37"/>
      <c r="I2" s="37"/>
      <c r="J2" s="37"/>
      <c r="K2" s="37"/>
      <c r="L2" s="37"/>
      <c r="M2" s="37"/>
      <c r="N2" s="37"/>
      <c r="O2" s="37"/>
      <c r="P2" s="37"/>
      <c r="Q2" s="52"/>
      <c r="R2" s="52"/>
    </row>
    <row r="3" spans="1:18" ht="18" customHeight="1">
      <c r="A3" s="37"/>
      <c r="B3" s="177" t="s">
        <v>167</v>
      </c>
      <c r="C3" s="177"/>
      <c r="D3" s="177"/>
      <c r="E3" s="177"/>
      <c r="F3" s="177"/>
      <c r="G3" s="177"/>
      <c r="H3" s="177"/>
      <c r="I3" s="177"/>
      <c r="J3" s="177"/>
      <c r="K3" s="177"/>
      <c r="L3" s="177"/>
      <c r="M3" s="177"/>
      <c r="N3" s="177"/>
      <c r="O3" s="52"/>
      <c r="P3" s="52"/>
      <c r="Q3" s="52"/>
      <c r="R3" s="52"/>
    </row>
    <row r="4" spans="1:18" ht="18" customHeight="1">
      <c r="A4" s="37"/>
      <c r="B4" s="171" t="s">
        <v>301</v>
      </c>
      <c r="C4" s="171"/>
      <c r="D4" s="171"/>
      <c r="E4" s="171"/>
      <c r="F4" s="171"/>
      <c r="G4" s="171"/>
      <c r="H4" s="171"/>
      <c r="I4" s="171"/>
      <c r="J4" s="171"/>
      <c r="K4" s="171"/>
      <c r="L4" s="171"/>
      <c r="M4" s="171"/>
      <c r="N4" s="171"/>
      <c r="O4" s="52"/>
      <c r="P4" s="52"/>
      <c r="Q4" s="52"/>
      <c r="R4" s="52"/>
    </row>
    <row r="5" spans="1:18" ht="18" customHeight="1">
      <c r="A5" s="37"/>
      <c r="B5" s="171" t="s">
        <v>302</v>
      </c>
      <c r="C5" s="171"/>
      <c r="D5" s="171"/>
      <c r="E5" s="171"/>
      <c r="F5" s="171"/>
      <c r="G5" s="171"/>
      <c r="H5" s="171"/>
      <c r="I5" s="171"/>
      <c r="J5" s="171"/>
      <c r="K5" s="171"/>
      <c r="L5" s="171"/>
      <c r="M5" s="171"/>
      <c r="N5" s="171"/>
      <c r="O5" s="52"/>
      <c r="P5" s="52"/>
      <c r="Q5" s="52"/>
      <c r="R5" s="52"/>
    </row>
    <row r="6" spans="1:18" s="1" customFormat="1" ht="15.95" customHeight="1">
      <c r="A6" s="37"/>
      <c r="B6" s="52"/>
      <c r="C6" s="52"/>
      <c r="D6" s="52"/>
      <c r="E6" s="52"/>
      <c r="F6" s="52"/>
      <c r="G6" s="52"/>
      <c r="H6" s="52"/>
      <c r="I6" s="52"/>
      <c r="J6" s="52"/>
      <c r="K6" s="52"/>
      <c r="L6" s="52"/>
      <c r="M6" s="52"/>
      <c r="N6" s="52"/>
      <c r="O6" s="52"/>
      <c r="P6" s="52"/>
      <c r="Q6" s="52"/>
      <c r="R6" s="52"/>
    </row>
    <row r="7" spans="1:18" s="1" customFormat="1" ht="15.95" customHeight="1">
      <c r="A7" s="37"/>
      <c r="B7" s="158" t="s">
        <v>99</v>
      </c>
      <c r="C7" s="158"/>
      <c r="D7" s="158"/>
      <c r="E7" s="158"/>
      <c r="F7" s="158"/>
      <c r="G7" s="158"/>
      <c r="H7" s="158"/>
      <c r="I7" s="158"/>
      <c r="J7" s="158"/>
      <c r="K7" s="158"/>
      <c r="L7" s="158"/>
      <c r="M7" s="158"/>
      <c r="N7" s="158"/>
      <c r="O7" s="37"/>
      <c r="P7" s="37"/>
      <c r="Q7" s="52"/>
      <c r="R7" s="52"/>
    </row>
    <row r="8" spans="1:18" s="1" customFormat="1" ht="15.95" customHeight="1">
      <c r="A8" s="37"/>
      <c r="B8" s="37"/>
      <c r="C8" s="37"/>
      <c r="D8" s="37"/>
      <c r="E8" s="37"/>
      <c r="F8" s="37"/>
      <c r="G8" s="37"/>
      <c r="H8" s="37"/>
      <c r="I8" s="37"/>
      <c r="J8" s="37"/>
      <c r="K8" s="37"/>
      <c r="L8" s="37"/>
      <c r="M8" s="37"/>
      <c r="N8" s="37"/>
      <c r="O8" s="37"/>
      <c r="P8" s="37"/>
      <c r="Q8" s="52"/>
      <c r="R8" s="52"/>
    </row>
    <row r="9" spans="1:18" s="1" customFormat="1" ht="15.95" customHeight="1">
      <c r="A9" s="92"/>
      <c r="B9" s="158" t="s">
        <v>132</v>
      </c>
      <c r="C9" s="158"/>
      <c r="D9" s="158"/>
      <c r="E9" s="158"/>
      <c r="F9" s="158"/>
      <c r="G9" s="158"/>
      <c r="H9" s="158"/>
      <c r="I9" s="158"/>
      <c r="J9" s="158"/>
      <c r="K9" s="158"/>
      <c r="L9" s="158"/>
      <c r="M9" s="158"/>
      <c r="N9" s="158"/>
      <c r="O9" s="92"/>
      <c r="P9" s="92"/>
      <c r="Q9" s="52"/>
      <c r="R9" s="52"/>
    </row>
    <row r="10" spans="1:18" s="1" customFormat="1" ht="18" customHeight="1">
      <c r="A10" s="37"/>
      <c r="B10" s="37"/>
      <c r="C10" s="37"/>
      <c r="D10" s="37"/>
      <c r="E10" s="37"/>
      <c r="F10" s="37"/>
      <c r="G10" s="37"/>
      <c r="H10" s="37"/>
      <c r="I10" s="37"/>
      <c r="J10" s="37"/>
      <c r="K10" s="37"/>
      <c r="L10" s="37"/>
      <c r="M10" s="37"/>
      <c r="N10" s="37"/>
      <c r="O10" s="37"/>
      <c r="P10" s="37"/>
      <c r="Q10" s="52"/>
      <c r="R10" s="52"/>
    </row>
    <row r="11" spans="1:18" s="1" customFormat="1" ht="18" customHeight="1">
      <c r="A11" s="37"/>
      <c r="B11" s="178" t="s">
        <v>212</v>
      </c>
      <c r="C11" s="178"/>
      <c r="D11" s="178"/>
      <c r="E11" s="178"/>
      <c r="F11" s="37"/>
      <c r="G11" s="37"/>
      <c r="H11" s="37"/>
      <c r="I11" s="37"/>
      <c r="J11" s="37"/>
      <c r="K11" s="37"/>
      <c r="L11" s="37"/>
      <c r="M11" s="37"/>
      <c r="N11" s="37"/>
      <c r="O11" s="37"/>
      <c r="P11" s="37"/>
      <c r="Q11" s="52"/>
      <c r="R11" s="52"/>
    </row>
    <row r="12" spans="1:18" s="1" customFormat="1" ht="18" customHeight="1">
      <c r="A12" s="37"/>
      <c r="B12" s="37"/>
      <c r="C12" s="37"/>
      <c r="D12" s="37"/>
      <c r="E12" s="37"/>
      <c r="F12" s="37"/>
      <c r="G12" s="37"/>
      <c r="H12" s="37"/>
      <c r="I12" s="37"/>
      <c r="J12" s="37"/>
      <c r="K12" s="37"/>
      <c r="L12" s="37"/>
      <c r="M12" s="37"/>
      <c r="N12" s="37"/>
      <c r="O12" s="37"/>
      <c r="P12" s="37"/>
      <c r="Q12" s="52"/>
      <c r="R12" s="52"/>
    </row>
    <row r="13" spans="1:18" s="1" customFormat="1" ht="18" customHeight="1">
      <c r="A13" s="92"/>
      <c r="B13" s="168" t="s">
        <v>303</v>
      </c>
      <c r="C13" s="168"/>
      <c r="D13" s="168"/>
      <c r="E13" s="168"/>
      <c r="F13" s="37"/>
      <c r="G13" s="37"/>
      <c r="H13" s="37"/>
      <c r="I13" s="37"/>
      <c r="J13" s="37"/>
      <c r="K13" s="37"/>
      <c r="L13" s="37"/>
      <c r="M13" s="37"/>
      <c r="N13" s="37"/>
      <c r="O13" s="37"/>
      <c r="P13" s="37"/>
      <c r="Q13" s="52"/>
      <c r="R13" s="52"/>
    </row>
    <row r="14" spans="1:18" s="1" customFormat="1" ht="18" customHeight="1">
      <c r="A14" s="37"/>
      <c r="B14" s="37"/>
      <c r="C14" s="37"/>
      <c r="D14" s="37"/>
      <c r="E14" s="37"/>
      <c r="F14" s="37"/>
      <c r="G14" s="37"/>
      <c r="H14" s="37"/>
      <c r="I14" s="37"/>
      <c r="J14" s="37"/>
      <c r="K14" s="37"/>
      <c r="L14" s="37"/>
      <c r="M14" s="37"/>
      <c r="N14" s="37"/>
      <c r="O14" s="37"/>
      <c r="P14" s="37"/>
      <c r="Q14" s="52"/>
      <c r="R14" s="52"/>
    </row>
    <row r="15" spans="1:18" s="1" customFormat="1" ht="20.100000000000001" customHeight="1">
      <c r="A15" s="37"/>
      <c r="B15" s="37"/>
      <c r="C15" s="37"/>
      <c r="D15" s="164" t="s">
        <v>0</v>
      </c>
      <c r="E15" s="164"/>
      <c r="F15" s="164"/>
      <c r="G15" s="174" t="s">
        <v>305</v>
      </c>
      <c r="H15" s="174"/>
      <c r="I15" s="174"/>
      <c r="J15" s="174"/>
      <c r="K15" s="174"/>
      <c r="L15" s="174"/>
      <c r="M15" s="174"/>
      <c r="N15" s="101"/>
      <c r="O15" s="101"/>
      <c r="P15" s="101"/>
      <c r="Q15" s="52"/>
      <c r="R15" s="52"/>
    </row>
    <row r="16" spans="1:18" s="1" customFormat="1" ht="20.100000000000001" customHeight="1">
      <c r="A16" s="37"/>
      <c r="B16" s="37"/>
      <c r="C16" s="37"/>
      <c r="D16" s="164" t="s">
        <v>1</v>
      </c>
      <c r="E16" s="164"/>
      <c r="F16" s="164"/>
      <c r="G16" s="175" t="s">
        <v>306</v>
      </c>
      <c r="H16" s="175"/>
      <c r="I16" s="175"/>
      <c r="J16" s="175"/>
      <c r="K16" s="175"/>
      <c r="L16" s="175"/>
      <c r="M16" s="175"/>
      <c r="N16" s="101"/>
      <c r="O16" s="101"/>
      <c r="P16" s="37"/>
      <c r="Q16" s="52"/>
      <c r="R16" s="52"/>
    </row>
    <row r="17" spans="1:18" s="1" customFormat="1" ht="20.100000000000001" customHeight="1">
      <c r="A17" s="37"/>
      <c r="B17" s="37"/>
      <c r="C17" s="37"/>
      <c r="D17" s="164" t="s" ph="1">
        <v>164</v>
      </c>
      <c r="E17" s="164"/>
      <c r="F17" s="164"/>
      <c r="G17" s="175" t="s" ph="1">
        <v>307</v>
      </c>
      <c r="H17" s="175" ph="1"/>
      <c r="I17" s="175" ph="1"/>
      <c r="J17" s="175" ph="1"/>
      <c r="K17" s="175" ph="1"/>
      <c r="L17" s="175" ph="1"/>
      <c r="M17" s="175" ph="1"/>
      <c r="N17" s="101"/>
      <c r="O17" s="101"/>
      <c r="P17" s="37"/>
      <c r="Q17" s="52"/>
      <c r="R17" s="52"/>
    </row>
    <row r="18" spans="1:18" s="1" customFormat="1" ht="20.100000000000001" customHeight="1">
      <c r="A18" s="37"/>
      <c r="B18" s="37"/>
      <c r="C18" s="37"/>
      <c r="D18" s="164" t="s">
        <v>165</v>
      </c>
      <c r="E18" s="164"/>
      <c r="F18" s="164"/>
      <c r="G18" s="175" t="s">
        <v>308</v>
      </c>
      <c r="H18" s="175"/>
      <c r="I18" s="175"/>
      <c r="J18" s="175"/>
      <c r="K18" s="175"/>
      <c r="L18" s="175"/>
      <c r="M18" s="175"/>
      <c r="N18" s="103"/>
      <c r="O18" s="103"/>
      <c r="P18" s="103"/>
      <c r="Q18" s="52"/>
      <c r="R18" s="52"/>
    </row>
    <row r="19" spans="1:18" ht="20.100000000000001" customHeight="1">
      <c r="A19" s="37"/>
      <c r="B19" s="37"/>
      <c r="C19" s="37"/>
      <c r="D19" s="164" t="s">
        <v>2</v>
      </c>
      <c r="E19" s="164"/>
      <c r="F19" s="164"/>
      <c r="G19" s="175" t="s">
        <v>309</v>
      </c>
      <c r="H19" s="175"/>
      <c r="I19" s="175"/>
      <c r="J19" s="175"/>
      <c r="K19" s="175"/>
      <c r="L19" s="175"/>
      <c r="M19" s="175"/>
      <c r="N19" s="101"/>
      <c r="O19" s="101"/>
      <c r="P19" s="37"/>
      <c r="Q19" s="52"/>
      <c r="R19" s="52"/>
    </row>
    <row r="20" spans="1:18" ht="20.100000000000001" customHeight="1">
      <c r="A20" s="37"/>
      <c r="B20" s="37"/>
      <c r="C20" s="37"/>
      <c r="D20" s="164" t="s">
        <v>3</v>
      </c>
      <c r="E20" s="164"/>
      <c r="F20" s="164"/>
      <c r="G20" s="175" t="s">
        <v>310</v>
      </c>
      <c r="H20" s="175"/>
      <c r="I20" s="175"/>
      <c r="J20" s="175"/>
      <c r="K20" s="175"/>
      <c r="L20" s="175"/>
      <c r="M20" s="175"/>
      <c r="N20" s="101"/>
      <c r="O20" s="101"/>
      <c r="P20" s="37"/>
      <c r="Q20" s="52"/>
      <c r="R20" s="52"/>
    </row>
    <row r="21" spans="1:18" ht="20.100000000000001" customHeight="1">
      <c r="A21" s="37"/>
      <c r="B21" s="37"/>
      <c r="C21" s="37"/>
      <c r="D21" s="164" t="s">
        <v>166</v>
      </c>
      <c r="E21" s="164"/>
      <c r="F21" s="164"/>
      <c r="G21" s="176" t="s">
        <v>311</v>
      </c>
      <c r="H21" s="175"/>
      <c r="I21" s="175"/>
      <c r="J21" s="175"/>
      <c r="K21" s="175"/>
      <c r="L21" s="175"/>
      <c r="M21" s="175"/>
      <c r="N21" s="101"/>
      <c r="O21" s="101"/>
      <c r="P21" s="37"/>
      <c r="Q21" s="52"/>
      <c r="R21" s="52"/>
    </row>
    <row r="22" spans="1:18" ht="20.100000000000001" customHeight="1">
      <c r="A22" s="37"/>
      <c r="B22" s="37"/>
      <c r="C22" s="37"/>
      <c r="D22" s="104"/>
      <c r="E22" s="104"/>
      <c r="F22" s="104"/>
      <c r="G22" s="134"/>
      <c r="H22" s="134"/>
      <c r="I22" s="134"/>
      <c r="J22" s="134"/>
      <c r="K22" s="135"/>
      <c r="L22" s="135"/>
      <c r="M22" s="135"/>
      <c r="N22" s="131"/>
      <c r="O22" s="131"/>
      <c r="P22" s="37"/>
      <c r="Q22" s="52"/>
      <c r="R22" s="52"/>
    </row>
    <row r="23" spans="1:18" ht="20.100000000000001" customHeight="1">
      <c r="A23" s="37"/>
      <c r="B23" s="37"/>
      <c r="C23" s="37"/>
      <c r="D23" s="164" t="s">
        <v>4</v>
      </c>
      <c r="E23" s="164"/>
      <c r="F23" s="164"/>
      <c r="G23" s="174" t="s">
        <v>312</v>
      </c>
      <c r="H23" s="174"/>
      <c r="I23" s="174"/>
      <c r="J23" s="174"/>
      <c r="K23" s="174"/>
      <c r="L23" s="174"/>
      <c r="M23" s="174"/>
      <c r="N23" s="101"/>
      <c r="O23" s="101"/>
      <c r="P23" s="102"/>
      <c r="Q23" s="52"/>
      <c r="R23" s="52"/>
    </row>
    <row r="24" spans="1:18" ht="20.100000000000001" customHeight="1">
      <c r="A24" s="37"/>
      <c r="B24" s="37"/>
      <c r="C24" s="37"/>
      <c r="D24" s="164" t="s">
        <v>5</v>
      </c>
      <c r="E24" s="164"/>
      <c r="F24" s="164"/>
      <c r="G24" s="175" t="s">
        <v>313</v>
      </c>
      <c r="H24" s="175"/>
      <c r="I24" s="175"/>
      <c r="J24" s="175"/>
      <c r="K24" s="175"/>
      <c r="L24" s="175"/>
      <c r="M24" s="175"/>
      <c r="N24" s="101"/>
      <c r="O24" s="101"/>
      <c r="P24" s="102"/>
      <c r="Q24" s="52"/>
      <c r="R24" s="52"/>
    </row>
    <row r="25" spans="1:18" ht="18" customHeight="1">
      <c r="A25" s="52"/>
      <c r="B25" s="52"/>
      <c r="C25" s="52"/>
      <c r="D25" s="52"/>
      <c r="E25" s="79"/>
      <c r="F25" s="79"/>
      <c r="G25" s="51"/>
      <c r="H25" s="51"/>
      <c r="I25" s="51"/>
      <c r="J25" s="51"/>
      <c r="K25" s="51"/>
      <c r="L25" s="51"/>
      <c r="M25" s="51"/>
      <c r="N25" s="51"/>
      <c r="O25" s="51"/>
      <c r="P25" s="51"/>
      <c r="Q25" s="52"/>
      <c r="R25" s="52"/>
    </row>
    <row r="26" spans="1:18" ht="18" customHeight="1">
      <c r="A26" s="52"/>
      <c r="B26" s="46" t="s">
        <v>168</v>
      </c>
      <c r="C26" s="46"/>
      <c r="D26" s="43"/>
      <c r="E26" s="43"/>
      <c r="F26" s="43"/>
      <c r="G26" s="43"/>
      <c r="H26" s="80"/>
      <c r="I26" s="80"/>
      <c r="J26" s="80"/>
      <c r="K26" s="80"/>
      <c r="L26" s="80"/>
      <c r="M26" s="80"/>
      <c r="N26" s="80"/>
      <c r="O26" s="80"/>
      <c r="P26" s="80"/>
      <c r="Q26" s="46"/>
      <c r="R26" s="46"/>
    </row>
    <row r="27" spans="1:18" ht="18" customHeight="1">
      <c r="A27" s="52"/>
      <c r="B27" s="156" t="s">
        <v>283</v>
      </c>
      <c r="C27" s="157"/>
      <c r="D27" s="136" t="s">
        <v>321</v>
      </c>
      <c r="E27" s="44"/>
      <c r="F27" s="156" t="s">
        <v>284</v>
      </c>
      <c r="G27" s="157"/>
      <c r="H27" s="150" t="s">
        <v>322</v>
      </c>
      <c r="I27" s="83"/>
      <c r="J27" s="83"/>
      <c r="K27" s="83"/>
      <c r="L27" s="83"/>
      <c r="M27" s="83"/>
      <c r="N27" s="83"/>
      <c r="O27" s="83"/>
      <c r="P27" s="83"/>
      <c r="Q27" s="46"/>
      <c r="R27" s="46"/>
    </row>
    <row r="28" spans="1:18" ht="18" customHeight="1">
      <c r="A28" s="52"/>
      <c r="B28" s="46"/>
      <c r="C28" s="46"/>
      <c r="D28" s="84"/>
      <c r="E28" s="43"/>
      <c r="F28" s="43"/>
      <c r="G28" s="87"/>
      <c r="H28" s="151"/>
      <c r="I28" s="87"/>
      <c r="J28" s="87"/>
      <c r="K28" s="87"/>
      <c r="L28" s="87"/>
      <c r="M28" s="87"/>
      <c r="N28" s="87"/>
      <c r="O28" s="87"/>
      <c r="P28" s="87"/>
      <c r="Q28" s="46"/>
      <c r="R28" s="46"/>
    </row>
    <row r="29" spans="1:18" ht="18" customHeight="1">
      <c r="A29" s="52"/>
      <c r="B29" s="156" t="s">
        <v>285</v>
      </c>
      <c r="C29" s="157"/>
      <c r="D29" s="136" t="s">
        <v>322</v>
      </c>
      <c r="E29" s="44"/>
      <c r="F29" s="43" t="s">
        <v>286</v>
      </c>
      <c r="G29" s="130"/>
      <c r="H29" s="152"/>
      <c r="I29" s="130"/>
      <c r="J29" s="130"/>
      <c r="K29" s="130"/>
      <c r="L29" s="130"/>
      <c r="M29" s="130"/>
      <c r="N29" s="130"/>
      <c r="O29" s="130"/>
      <c r="P29" s="130"/>
      <c r="Q29" s="46"/>
      <c r="R29" s="46"/>
    </row>
    <row r="30" spans="1:18" ht="18" customHeight="1">
      <c r="A30" s="52"/>
      <c r="B30" s="156" t="s">
        <v>287</v>
      </c>
      <c r="C30" s="157"/>
      <c r="D30" s="81"/>
      <c r="E30" s="44"/>
      <c r="F30" s="156" t="s">
        <v>288</v>
      </c>
      <c r="G30" s="157"/>
      <c r="H30" s="153"/>
      <c r="I30" s="87"/>
      <c r="J30" s="172" t="s">
        <v>178</v>
      </c>
      <c r="K30" s="173"/>
      <c r="L30" s="154"/>
      <c r="M30" s="97"/>
      <c r="N30" s="97"/>
      <c r="O30" s="97"/>
      <c r="P30" s="97"/>
      <c r="Q30" s="97"/>
      <c r="R30" s="80"/>
    </row>
    <row r="31" spans="1:18" ht="18" customHeight="1">
      <c r="A31" s="52"/>
      <c r="B31" s="46"/>
      <c r="C31" s="46"/>
      <c r="D31" s="46"/>
      <c r="E31" s="43"/>
      <c r="F31" s="156" t="s">
        <v>169</v>
      </c>
      <c r="G31" s="157"/>
      <c r="H31" s="153"/>
      <c r="I31" s="87"/>
      <c r="J31" s="172" t="s">
        <v>179</v>
      </c>
      <c r="K31" s="173"/>
      <c r="L31" s="154"/>
      <c r="M31" s="97"/>
      <c r="N31" s="97"/>
      <c r="O31" s="97"/>
      <c r="P31" s="97"/>
      <c r="Q31" s="97"/>
      <c r="R31" s="80"/>
    </row>
    <row r="32" spans="1:18" ht="18" customHeight="1">
      <c r="A32" s="52"/>
      <c r="B32" s="43" t="s">
        <v>289</v>
      </c>
      <c r="C32" s="43"/>
      <c r="D32" s="46"/>
      <c r="E32" s="46"/>
      <c r="F32" s="156" t="s">
        <v>170</v>
      </c>
      <c r="G32" s="157"/>
      <c r="H32" s="136" t="s">
        <v>322</v>
      </c>
      <c r="I32" s="46"/>
      <c r="J32" s="156" t="s">
        <v>180</v>
      </c>
      <c r="K32" s="165"/>
      <c r="L32" s="155"/>
      <c r="M32" s="98"/>
      <c r="N32" s="98"/>
      <c r="O32" s="98"/>
      <c r="P32" s="98"/>
      <c r="Q32" s="98"/>
      <c r="R32" s="80"/>
    </row>
    <row r="33" spans="1:18" ht="18" customHeight="1">
      <c r="A33" s="52"/>
      <c r="B33" s="156" t="s">
        <v>290</v>
      </c>
      <c r="C33" s="157"/>
      <c r="D33" s="81"/>
      <c r="E33" s="46"/>
      <c r="F33" s="156" t="s">
        <v>171</v>
      </c>
      <c r="G33" s="157"/>
      <c r="H33" s="81"/>
      <c r="I33" s="46"/>
      <c r="J33" s="156" t="s">
        <v>181</v>
      </c>
      <c r="K33" s="165"/>
      <c r="L33" s="155"/>
      <c r="M33" s="98"/>
      <c r="N33" s="98"/>
      <c r="O33" s="98"/>
      <c r="P33" s="98"/>
      <c r="Q33" s="98"/>
      <c r="R33" s="80"/>
    </row>
    <row r="34" spans="1:18" ht="18" customHeight="1">
      <c r="A34" s="52"/>
      <c r="B34" s="156" t="s">
        <v>291</v>
      </c>
      <c r="C34" s="157"/>
      <c r="D34" s="136" t="s">
        <v>321</v>
      </c>
      <c r="E34" s="46"/>
      <c r="F34" s="156" t="s">
        <v>172</v>
      </c>
      <c r="G34" s="157"/>
      <c r="H34" s="136" t="s">
        <v>321</v>
      </c>
      <c r="I34" s="46"/>
      <c r="J34" s="156" t="s">
        <v>182</v>
      </c>
      <c r="K34" s="165"/>
      <c r="L34" s="155"/>
      <c r="M34" s="98"/>
      <c r="N34" s="98"/>
      <c r="O34" s="98"/>
      <c r="P34" s="98"/>
      <c r="Q34" s="98"/>
      <c r="R34" s="80"/>
    </row>
    <row r="35" spans="1:18" ht="18" customHeight="1">
      <c r="A35" s="52"/>
      <c r="B35" s="156" t="s">
        <v>292</v>
      </c>
      <c r="C35" s="157"/>
      <c r="D35" s="136" t="s">
        <v>322</v>
      </c>
      <c r="E35" s="46"/>
      <c r="F35" s="156" t="s">
        <v>293</v>
      </c>
      <c r="G35" s="157"/>
      <c r="H35" s="136" t="s">
        <v>322</v>
      </c>
      <c r="I35" s="46"/>
      <c r="J35" s="156" t="s">
        <v>183</v>
      </c>
      <c r="K35" s="165"/>
      <c r="L35" s="155"/>
      <c r="M35" s="98"/>
      <c r="N35" s="98"/>
      <c r="O35" s="98"/>
      <c r="P35" s="98"/>
      <c r="Q35" s="98"/>
      <c r="R35" s="80"/>
    </row>
    <row r="36" spans="1:18" ht="18" customHeight="1">
      <c r="A36" s="52"/>
      <c r="B36" s="156" t="s">
        <v>294</v>
      </c>
      <c r="C36" s="157"/>
      <c r="D36" s="81"/>
      <c r="E36" s="46"/>
      <c r="F36" s="156" t="s">
        <v>173</v>
      </c>
      <c r="G36" s="157"/>
      <c r="H36" s="81"/>
      <c r="I36" s="46"/>
      <c r="J36" s="156" t="s">
        <v>184</v>
      </c>
      <c r="K36" s="165"/>
      <c r="L36" s="155"/>
      <c r="M36" s="98"/>
      <c r="N36" s="98"/>
      <c r="O36" s="98"/>
      <c r="P36" s="98"/>
      <c r="Q36" s="98"/>
      <c r="R36" s="80"/>
    </row>
    <row r="37" spans="1:18" ht="18" customHeight="1">
      <c r="A37" s="52"/>
      <c r="B37" s="156" t="s">
        <v>295</v>
      </c>
      <c r="C37" s="157"/>
      <c r="D37" s="81"/>
      <c r="E37" s="46"/>
      <c r="F37" s="156" t="s">
        <v>174</v>
      </c>
      <c r="G37" s="157"/>
      <c r="H37" s="81"/>
      <c r="I37" s="46"/>
      <c r="J37" s="156" t="s">
        <v>185</v>
      </c>
      <c r="K37" s="165"/>
      <c r="L37" s="155"/>
      <c r="M37" s="98"/>
      <c r="N37" s="98"/>
      <c r="O37" s="98"/>
      <c r="P37" s="98"/>
      <c r="Q37" s="98"/>
      <c r="R37" s="80"/>
    </row>
    <row r="38" spans="1:18" ht="18" customHeight="1">
      <c r="A38" s="52"/>
      <c r="B38" s="156" t="s">
        <v>296</v>
      </c>
      <c r="C38" s="157"/>
      <c r="D38" s="81"/>
      <c r="E38" s="46"/>
      <c r="F38" s="156" t="s">
        <v>175</v>
      </c>
      <c r="G38" s="157"/>
      <c r="H38" s="81"/>
      <c r="I38" s="46"/>
      <c r="J38" s="156" t="s">
        <v>186</v>
      </c>
      <c r="K38" s="165"/>
      <c r="L38" s="155"/>
      <c r="M38" s="98"/>
      <c r="N38" s="98"/>
      <c r="O38" s="98"/>
      <c r="P38" s="98"/>
      <c r="Q38" s="98"/>
      <c r="R38" s="80"/>
    </row>
    <row r="39" spans="1:18" ht="18" customHeight="1">
      <c r="A39" s="52"/>
      <c r="B39" s="156" t="s">
        <v>297</v>
      </c>
      <c r="C39" s="157"/>
      <c r="D39" s="136" t="s">
        <v>322</v>
      </c>
      <c r="E39" s="46"/>
      <c r="F39" s="156" t="s">
        <v>176</v>
      </c>
      <c r="G39" s="157"/>
      <c r="H39" s="81"/>
      <c r="I39" s="46"/>
      <c r="J39" s="156" t="s">
        <v>187</v>
      </c>
      <c r="K39" s="165"/>
      <c r="L39" s="155"/>
      <c r="M39" s="98"/>
      <c r="N39" s="98"/>
      <c r="O39" s="98"/>
      <c r="P39" s="98"/>
      <c r="Q39" s="98"/>
      <c r="R39" s="80"/>
    </row>
    <row r="40" spans="1:18" ht="18" customHeight="1">
      <c r="A40" s="52"/>
      <c r="B40" s="156" t="s">
        <v>298</v>
      </c>
      <c r="C40" s="157"/>
      <c r="D40" s="81"/>
      <c r="E40" s="46"/>
      <c r="F40" s="156" t="s">
        <v>177</v>
      </c>
      <c r="G40" s="157"/>
      <c r="H40" s="81"/>
      <c r="I40" s="46"/>
      <c r="J40" s="46"/>
      <c r="K40" s="46"/>
      <c r="L40" s="46"/>
      <c r="M40" s="46"/>
      <c r="N40" s="46"/>
      <c r="O40" s="46"/>
      <c r="P40" s="46"/>
      <c r="Q40" s="46"/>
      <c r="R40" s="46"/>
    </row>
    <row r="41" spans="1:18" ht="18" customHeight="1"/>
    <row r="43" spans="1:18">
      <c r="D43" s="45"/>
      <c r="E43" s="45"/>
    </row>
    <row r="52" spans="2:3">
      <c r="B52" s="46"/>
      <c r="C52" s="46"/>
    </row>
    <row r="53" spans="2:3">
      <c r="B53" s="46"/>
      <c r="C53" s="46"/>
    </row>
  </sheetData>
  <mergeCells count="59">
    <mergeCell ref="B1:N1"/>
    <mergeCell ref="B29:C29"/>
    <mergeCell ref="G18:M18"/>
    <mergeCell ref="G21:M21"/>
    <mergeCell ref="G23:M23"/>
    <mergeCell ref="G24:M24"/>
    <mergeCell ref="B4:N4"/>
    <mergeCell ref="B3:N3"/>
    <mergeCell ref="B27:C27"/>
    <mergeCell ref="F27:G27"/>
    <mergeCell ref="B9:N9"/>
    <mergeCell ref="B11:E11"/>
    <mergeCell ref="B13:E13"/>
    <mergeCell ref="G17:M17"/>
    <mergeCell ref="G19:M19"/>
    <mergeCell ref="G20:M20"/>
    <mergeCell ref="J39:K39"/>
    <mergeCell ref="D15:F15"/>
    <mergeCell ref="D16:F16"/>
    <mergeCell ref="D17:F17"/>
    <mergeCell ref="D18:F18"/>
    <mergeCell ref="D19:F19"/>
    <mergeCell ref="D20:F20"/>
    <mergeCell ref="D21:F21"/>
    <mergeCell ref="D23:F23"/>
    <mergeCell ref="D24:F24"/>
    <mergeCell ref="F32:G32"/>
    <mergeCell ref="J30:K30"/>
    <mergeCell ref="J31:K31"/>
    <mergeCell ref="J32:K32"/>
    <mergeCell ref="G15:M15"/>
    <mergeCell ref="G16:M16"/>
    <mergeCell ref="B30:C30"/>
    <mergeCell ref="F30:G30"/>
    <mergeCell ref="F31:G31"/>
    <mergeCell ref="J35:K35"/>
    <mergeCell ref="J36:K36"/>
    <mergeCell ref="B33:C33"/>
    <mergeCell ref="F33:G33"/>
    <mergeCell ref="B34:C34"/>
    <mergeCell ref="F34:G34"/>
    <mergeCell ref="J33:K33"/>
    <mergeCell ref="J34:K34"/>
    <mergeCell ref="B39:C39"/>
    <mergeCell ref="F39:G39"/>
    <mergeCell ref="B40:C40"/>
    <mergeCell ref="F40:G40"/>
    <mergeCell ref="B5:N5"/>
    <mergeCell ref="B7:N7"/>
    <mergeCell ref="B37:C37"/>
    <mergeCell ref="F37:G37"/>
    <mergeCell ref="B38:C38"/>
    <mergeCell ref="F38:G38"/>
    <mergeCell ref="J37:K37"/>
    <mergeCell ref="J38:K38"/>
    <mergeCell ref="B35:C35"/>
    <mergeCell ref="F35:G35"/>
    <mergeCell ref="B36:C36"/>
    <mergeCell ref="F36:G36"/>
  </mergeCells>
  <phoneticPr fontId="3" alignment="distributed"/>
  <hyperlinks>
    <hyperlink ref="G21" r:id="rId1" display="tozawa@***．***"/>
  </hyperlinks>
  <printOptions horizontalCentered="1" verticalCentered="1"/>
  <pageMargins left="0.23622047244094491" right="0.23622047244094491" top="0.74803149606299213" bottom="0.74803149606299213" header="0.31496062992125984" footer="0.31496062992125984"/>
  <pageSetup paperSize="9" orientation="portrait" cellComments="asDisplayed"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E34"/>
  <sheetViews>
    <sheetView showGridLines="0" workbookViewId="0">
      <selection activeCell="C26" sqref="C26"/>
    </sheetView>
  </sheetViews>
  <sheetFormatPr defaultRowHeight="14.25"/>
  <cols>
    <col min="1" max="1" width="28.625" customWidth="1"/>
    <col min="2" max="2" width="15.625" customWidth="1"/>
    <col min="3" max="3" width="35.625" customWidth="1"/>
    <col min="4" max="5" width="20.625" customWidth="1"/>
  </cols>
  <sheetData>
    <row r="1" spans="1:5" ht="20.100000000000001" customHeight="1">
      <c r="A1" s="179" t="s">
        <v>215</v>
      </c>
      <c r="B1" s="180"/>
      <c r="C1" s="180"/>
      <c r="D1" s="180"/>
      <c r="E1" s="180"/>
    </row>
    <row r="2" spans="1:5" ht="20.100000000000001" customHeight="1">
      <c r="A2" s="105"/>
    </row>
    <row r="3" spans="1:5" ht="14.25" customHeight="1">
      <c r="A3" s="108" t="s">
        <v>204</v>
      </c>
      <c r="B3" s="108" t="s">
        <v>205</v>
      </c>
      <c r="C3" s="108" t="s">
        <v>206</v>
      </c>
      <c r="D3" s="108" t="s">
        <v>207</v>
      </c>
      <c r="E3" s="108" t="s">
        <v>208</v>
      </c>
    </row>
    <row r="4" spans="1:5" ht="14.25" customHeight="1">
      <c r="A4" s="109" t="s">
        <v>209</v>
      </c>
      <c r="B4" s="110"/>
      <c r="C4" s="110"/>
      <c r="D4" s="110"/>
      <c r="E4" s="110"/>
    </row>
    <row r="5" spans="1:5" ht="14.25" customHeight="1">
      <c r="A5" s="111"/>
      <c r="B5" s="111"/>
      <c r="C5" s="111"/>
      <c r="D5" s="111"/>
      <c r="E5" s="111"/>
    </row>
    <row r="6" spans="1:5" ht="14.25" customHeight="1">
      <c r="A6" s="111"/>
      <c r="B6" s="111"/>
      <c r="C6" s="111"/>
      <c r="D6" s="111"/>
      <c r="E6" s="111"/>
    </row>
    <row r="7" spans="1:5" ht="14.25" customHeight="1">
      <c r="A7" s="111"/>
      <c r="B7" s="111"/>
      <c r="C7" s="111"/>
      <c r="D7" s="111"/>
      <c r="E7" s="111"/>
    </row>
    <row r="8" spans="1:5" ht="14.25" customHeight="1">
      <c r="A8" s="111"/>
      <c r="B8" s="111"/>
      <c r="C8" s="111"/>
      <c r="D8" s="111"/>
      <c r="E8" s="111"/>
    </row>
    <row r="9" spans="1:5" ht="14.25" customHeight="1">
      <c r="A9" s="109" t="s">
        <v>210</v>
      </c>
      <c r="B9" s="110"/>
      <c r="C9" s="110"/>
      <c r="D9" s="110"/>
      <c r="E9" s="110"/>
    </row>
    <row r="10" spans="1:5" ht="14.25" customHeight="1">
      <c r="A10" s="111"/>
      <c r="B10" s="111"/>
      <c r="C10" s="111"/>
      <c r="D10" s="111"/>
      <c r="E10" s="111"/>
    </row>
    <row r="11" spans="1:5" ht="14.25" customHeight="1">
      <c r="A11" s="111"/>
      <c r="B11" s="111"/>
      <c r="C11" s="111"/>
      <c r="D11" s="111"/>
      <c r="E11" s="111"/>
    </row>
    <row r="12" spans="1:5" ht="14.25" customHeight="1">
      <c r="A12" s="111"/>
      <c r="B12" s="111"/>
      <c r="C12" s="111"/>
      <c r="D12" s="111"/>
      <c r="E12" s="111"/>
    </row>
    <row r="13" spans="1:5" ht="14.25" customHeight="1">
      <c r="A13" s="111"/>
      <c r="B13" s="111"/>
      <c r="C13" s="111"/>
      <c r="D13" s="111"/>
      <c r="E13" s="111"/>
    </row>
    <row r="14" spans="1:5" ht="14.25" customHeight="1">
      <c r="A14" s="111"/>
      <c r="B14" s="111"/>
      <c r="C14" s="111"/>
      <c r="D14" s="111"/>
      <c r="E14" s="111"/>
    </row>
    <row r="15" spans="1:5" ht="14.25" customHeight="1">
      <c r="A15" s="111"/>
      <c r="B15" s="111"/>
      <c r="C15" s="111"/>
      <c r="D15" s="111"/>
      <c r="E15" s="111"/>
    </row>
    <row r="16" spans="1:5" ht="14.25" customHeight="1">
      <c r="A16" s="111"/>
      <c r="B16" s="111"/>
      <c r="C16" s="111"/>
      <c r="D16" s="111"/>
      <c r="E16" s="111"/>
    </row>
    <row r="17" spans="1:5" ht="14.25" customHeight="1">
      <c r="A17" s="111"/>
      <c r="B17" s="111"/>
      <c r="C17" s="111"/>
      <c r="D17" s="111"/>
      <c r="E17" s="111"/>
    </row>
    <row r="18" spans="1:5" ht="14.25" customHeight="1">
      <c r="A18" s="111"/>
      <c r="B18" s="111"/>
      <c r="C18" s="111"/>
      <c r="D18" s="111"/>
      <c r="E18" s="111"/>
    </row>
    <row r="19" spans="1:5" ht="14.25" customHeight="1">
      <c r="A19" s="111"/>
      <c r="B19" s="111"/>
      <c r="C19" s="111"/>
      <c r="D19" s="111"/>
      <c r="E19" s="111"/>
    </row>
    <row r="20" spans="1:5" ht="14.25" customHeight="1">
      <c r="A20" s="111"/>
      <c r="B20" s="111"/>
      <c r="C20" s="111"/>
      <c r="D20" s="111"/>
      <c r="E20" s="111"/>
    </row>
    <row r="21" spans="1:5" ht="14.25" customHeight="1">
      <c r="A21" s="111"/>
      <c r="B21" s="111"/>
      <c r="C21" s="111"/>
      <c r="D21" s="111"/>
      <c r="E21" s="111"/>
    </row>
    <row r="22" spans="1:5" ht="14.25" customHeight="1">
      <c r="A22" s="111"/>
      <c r="B22" s="111"/>
      <c r="C22" s="111"/>
      <c r="D22" s="111"/>
      <c r="E22" s="111"/>
    </row>
    <row r="23" spans="1:5" ht="14.25" customHeight="1">
      <c r="A23" s="111"/>
      <c r="B23" s="111"/>
      <c r="C23" s="111"/>
      <c r="D23" s="111"/>
      <c r="E23" s="111"/>
    </row>
    <row r="24" spans="1:5" ht="14.25" customHeight="1">
      <c r="A24" s="111"/>
      <c r="B24" s="111"/>
      <c r="C24" s="111"/>
      <c r="D24" s="111"/>
      <c r="E24" s="111"/>
    </row>
    <row r="25" spans="1:5" ht="14.25" customHeight="1">
      <c r="A25" s="111"/>
      <c r="B25" s="111"/>
      <c r="C25" s="111"/>
      <c r="D25" s="111"/>
      <c r="E25" s="111"/>
    </row>
    <row r="26" spans="1:5" ht="14.25" customHeight="1">
      <c r="A26" s="111"/>
      <c r="B26" s="111"/>
      <c r="C26" s="111"/>
      <c r="D26" s="111"/>
      <c r="E26" s="111"/>
    </row>
    <row r="27" spans="1:5" ht="14.25" customHeight="1">
      <c r="A27" s="111"/>
      <c r="B27" s="111"/>
      <c r="C27" s="111"/>
      <c r="D27" s="111"/>
      <c r="E27" s="111"/>
    </row>
    <row r="28" spans="1:5" ht="14.25" customHeight="1">
      <c r="A28" s="111"/>
      <c r="B28" s="111"/>
      <c r="C28" s="111"/>
      <c r="D28" s="111"/>
      <c r="E28" s="111"/>
    </row>
    <row r="29" spans="1:5" ht="14.25" customHeight="1">
      <c r="A29" s="111"/>
      <c r="B29" s="111"/>
      <c r="C29" s="111"/>
      <c r="D29" s="111"/>
      <c r="E29" s="111"/>
    </row>
    <row r="30" spans="1:5" ht="14.25" customHeight="1">
      <c r="A30" s="111"/>
      <c r="B30" s="107"/>
      <c r="C30" s="107"/>
      <c r="D30" s="107"/>
      <c r="E30" s="107"/>
    </row>
    <row r="31" spans="1:5" ht="14.25" customHeight="1">
      <c r="A31" s="112"/>
      <c r="B31" s="181"/>
      <c r="C31" s="181"/>
      <c r="D31" s="181"/>
      <c r="E31" s="181"/>
    </row>
    <row r="32" spans="1:5" ht="14.25" customHeight="1">
      <c r="A32" s="113" t="s">
        <v>216</v>
      </c>
      <c r="B32" s="181"/>
      <c r="C32" s="182"/>
      <c r="D32" s="182"/>
      <c r="E32" s="182"/>
    </row>
    <row r="33" spans="1:5" ht="14.25" customHeight="1">
      <c r="A33" s="114"/>
      <c r="B33" s="181"/>
      <c r="C33" s="182"/>
      <c r="D33" s="182"/>
      <c r="E33" s="182"/>
    </row>
    <row r="34" spans="1:5">
      <c r="A34" s="106"/>
    </row>
  </sheetData>
  <mergeCells count="2">
    <mergeCell ref="A1:E1"/>
    <mergeCell ref="B31:E33"/>
  </mergeCells>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election sqref="A1:E1"/>
    </sheetView>
  </sheetViews>
  <sheetFormatPr defaultRowHeight="14.25"/>
  <cols>
    <col min="1" max="1" width="28.625" customWidth="1"/>
    <col min="2" max="2" width="15.625" customWidth="1"/>
    <col min="3" max="3" width="35.625" customWidth="1"/>
    <col min="4" max="5" width="20.625" customWidth="1"/>
  </cols>
  <sheetData>
    <row r="1" spans="1:5" ht="20.100000000000001" customHeight="1">
      <c r="A1" s="179" t="s">
        <v>215</v>
      </c>
      <c r="B1" s="180"/>
      <c r="C1" s="180"/>
      <c r="D1" s="180"/>
      <c r="E1" s="180"/>
    </row>
    <row r="2" spans="1:5" ht="20.100000000000001" customHeight="1">
      <c r="A2" s="105"/>
    </row>
    <row r="3" spans="1:5" ht="14.25" customHeight="1">
      <c r="A3" s="108" t="s">
        <v>204</v>
      </c>
      <c r="B3" s="108" t="s">
        <v>205</v>
      </c>
      <c r="C3" s="108" t="s">
        <v>206</v>
      </c>
      <c r="D3" s="108" t="s">
        <v>207</v>
      </c>
      <c r="E3" s="108" t="s">
        <v>208</v>
      </c>
    </row>
    <row r="4" spans="1:5" ht="14.25" customHeight="1">
      <c r="A4" s="109" t="s">
        <v>209</v>
      </c>
      <c r="B4" s="110"/>
      <c r="C4" s="110"/>
      <c r="D4" s="110"/>
      <c r="E4" s="110"/>
    </row>
    <row r="5" spans="1:5" ht="14.25" customHeight="1">
      <c r="A5" s="115" t="s">
        <v>314</v>
      </c>
      <c r="B5" s="115" t="s">
        <v>217</v>
      </c>
      <c r="C5" s="115" t="s">
        <v>213</v>
      </c>
      <c r="D5" s="115" t="s">
        <v>218</v>
      </c>
      <c r="E5" s="115" t="s">
        <v>218</v>
      </c>
    </row>
    <row r="6" spans="1:5" ht="14.25" customHeight="1">
      <c r="A6" s="111"/>
      <c r="B6" s="111"/>
      <c r="C6" s="111"/>
      <c r="D6" s="111"/>
      <c r="E6" s="111"/>
    </row>
    <row r="7" spans="1:5" ht="14.25" customHeight="1">
      <c r="A7" s="111"/>
      <c r="B7" s="111"/>
      <c r="C7" s="111"/>
      <c r="D7" s="111"/>
      <c r="E7" s="111"/>
    </row>
    <row r="8" spans="1:5" ht="14.25" customHeight="1">
      <c r="A8" s="111"/>
      <c r="B8" s="111"/>
      <c r="C8" s="111"/>
      <c r="D8" s="111"/>
      <c r="E8" s="111"/>
    </row>
    <row r="9" spans="1:5" ht="14.25" customHeight="1">
      <c r="A9" s="109" t="s">
        <v>210</v>
      </c>
      <c r="B9" s="110"/>
      <c r="C9" s="110"/>
      <c r="D9" s="110"/>
      <c r="E9" s="110"/>
    </row>
    <row r="10" spans="1:5" ht="14.25" customHeight="1">
      <c r="A10" s="115" t="s">
        <v>219</v>
      </c>
      <c r="B10" s="115" t="s">
        <v>220</v>
      </c>
      <c r="C10" s="115" t="s">
        <v>221</v>
      </c>
      <c r="D10" s="115" t="s">
        <v>222</v>
      </c>
      <c r="E10" s="115" t="s">
        <v>222</v>
      </c>
    </row>
    <row r="11" spans="1:5" ht="14.25" customHeight="1">
      <c r="A11" s="111"/>
      <c r="B11" s="111"/>
      <c r="C11" s="111"/>
      <c r="D11" s="111"/>
      <c r="E11" s="111"/>
    </row>
    <row r="12" spans="1:5" ht="14.25" customHeight="1">
      <c r="A12" s="111"/>
      <c r="B12" s="111"/>
      <c r="C12" s="111"/>
      <c r="D12" s="111"/>
      <c r="E12" s="111"/>
    </row>
    <row r="13" spans="1:5" ht="14.25" customHeight="1">
      <c r="A13" s="111"/>
      <c r="B13" s="111"/>
      <c r="C13" s="111"/>
      <c r="D13" s="111"/>
      <c r="E13" s="111"/>
    </row>
    <row r="14" spans="1:5" ht="14.25" customHeight="1">
      <c r="A14" s="111"/>
      <c r="B14" s="111"/>
      <c r="C14" s="111"/>
      <c r="D14" s="111"/>
      <c r="E14" s="111"/>
    </row>
    <row r="15" spans="1:5" ht="14.25" customHeight="1">
      <c r="A15" s="111"/>
      <c r="B15" s="111"/>
      <c r="C15" s="111"/>
      <c r="D15" s="111"/>
      <c r="E15" s="111"/>
    </row>
    <row r="16" spans="1:5" ht="14.25" customHeight="1">
      <c r="A16" s="111"/>
      <c r="B16" s="111"/>
      <c r="C16" s="111"/>
      <c r="D16" s="111"/>
      <c r="E16" s="111"/>
    </row>
    <row r="17" spans="1:5" ht="14.25" customHeight="1">
      <c r="A17" s="111"/>
      <c r="B17" s="111"/>
      <c r="C17" s="111"/>
      <c r="D17" s="111"/>
      <c r="E17" s="111"/>
    </row>
    <row r="18" spans="1:5" ht="14.25" customHeight="1">
      <c r="A18" s="111"/>
      <c r="B18" s="111"/>
      <c r="C18" s="111"/>
      <c r="D18" s="111"/>
      <c r="E18" s="111"/>
    </row>
    <row r="19" spans="1:5" ht="14.25" customHeight="1">
      <c r="A19" s="111"/>
      <c r="B19" s="111"/>
      <c r="C19" s="111"/>
      <c r="D19" s="111"/>
      <c r="E19" s="111"/>
    </row>
    <row r="20" spans="1:5" ht="14.25" customHeight="1">
      <c r="A20" s="111"/>
      <c r="B20" s="111"/>
      <c r="C20" s="111"/>
      <c r="D20" s="111"/>
      <c r="E20" s="111"/>
    </row>
    <row r="21" spans="1:5" ht="14.25" customHeight="1">
      <c r="A21" s="111"/>
      <c r="B21" s="111"/>
      <c r="C21" s="111"/>
      <c r="D21" s="111"/>
      <c r="E21" s="111"/>
    </row>
    <row r="22" spans="1:5" ht="14.25" customHeight="1">
      <c r="A22" s="111"/>
      <c r="B22" s="111"/>
      <c r="C22" s="111"/>
      <c r="D22" s="111"/>
      <c r="E22" s="111"/>
    </row>
    <row r="23" spans="1:5" ht="14.25" customHeight="1">
      <c r="A23" s="111"/>
      <c r="B23" s="111"/>
      <c r="C23" s="111"/>
      <c r="D23" s="111"/>
      <c r="E23" s="111"/>
    </row>
    <row r="24" spans="1:5" ht="14.25" customHeight="1">
      <c r="A24" s="111"/>
      <c r="B24" s="111"/>
      <c r="C24" s="111"/>
      <c r="D24" s="111"/>
      <c r="E24" s="111"/>
    </row>
    <row r="25" spans="1:5" ht="14.25" customHeight="1">
      <c r="A25" s="111"/>
      <c r="B25" s="111"/>
      <c r="C25" s="111"/>
      <c r="D25" s="111"/>
      <c r="E25" s="111"/>
    </row>
    <row r="26" spans="1:5" ht="14.25" customHeight="1">
      <c r="A26" s="111"/>
      <c r="B26" s="111"/>
      <c r="C26" s="111"/>
      <c r="D26" s="111"/>
      <c r="E26" s="111"/>
    </row>
    <row r="27" spans="1:5" ht="14.25" customHeight="1">
      <c r="A27" s="111"/>
      <c r="B27" s="111"/>
      <c r="C27" s="111"/>
      <c r="D27" s="111"/>
      <c r="E27" s="111"/>
    </row>
    <row r="28" spans="1:5" ht="14.25" customHeight="1">
      <c r="A28" s="111"/>
      <c r="B28" s="111"/>
      <c r="C28" s="111"/>
      <c r="D28" s="111"/>
      <c r="E28" s="111"/>
    </row>
    <row r="29" spans="1:5" ht="14.25" customHeight="1">
      <c r="A29" s="111"/>
      <c r="B29" s="111"/>
      <c r="C29" s="111"/>
      <c r="D29" s="111"/>
      <c r="E29" s="111"/>
    </row>
    <row r="30" spans="1:5" ht="14.25" customHeight="1">
      <c r="A30" s="111"/>
      <c r="B30" s="107"/>
      <c r="C30" s="107"/>
      <c r="D30" s="107"/>
      <c r="E30" s="107"/>
    </row>
    <row r="31" spans="1:5" ht="14.25" customHeight="1">
      <c r="A31" s="112"/>
      <c r="B31" s="181"/>
      <c r="C31" s="181"/>
      <c r="D31" s="181"/>
      <c r="E31" s="181"/>
    </row>
    <row r="32" spans="1:5" ht="14.25" customHeight="1">
      <c r="A32" s="116" t="s">
        <v>223</v>
      </c>
      <c r="B32" s="181"/>
      <c r="C32" s="182"/>
      <c r="D32" s="182"/>
      <c r="E32" s="182"/>
    </row>
    <row r="33" spans="1:5" ht="14.25" customHeight="1">
      <c r="A33" s="114"/>
      <c r="B33" s="181"/>
      <c r="C33" s="182"/>
      <c r="D33" s="182"/>
      <c r="E33" s="182"/>
    </row>
    <row r="34" spans="1:5">
      <c r="A34" s="106"/>
    </row>
  </sheetData>
  <mergeCells count="2">
    <mergeCell ref="A1:E1"/>
    <mergeCell ref="B31:E33"/>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BO146"/>
  <sheetViews>
    <sheetView showGridLines="0" topLeftCell="B1" zoomScale="60" zoomScaleNormal="60" workbookViewId="0">
      <selection activeCell="E11" sqref="E11:E14"/>
    </sheetView>
  </sheetViews>
  <sheetFormatPr defaultRowHeight="14.25"/>
  <cols>
    <col min="1" max="1" width="1.25" style="52" customWidth="1"/>
    <col min="2" max="2" width="2.875" style="53" customWidth="1"/>
    <col min="3" max="3" width="1.25" style="52" customWidth="1"/>
    <col min="4" max="4" width="16.125" style="52" bestFit="1" customWidth="1"/>
    <col min="5" max="34" width="3.5" style="59" customWidth="1"/>
    <col min="35" max="36" width="3" style="52" customWidth="1"/>
    <col min="37" max="37" width="1.375" style="52" customWidth="1"/>
    <col min="38" max="44" width="3" style="52" customWidth="1"/>
    <col min="45" max="45" width="1.375" style="52" customWidth="1"/>
    <col min="46" max="46" width="3" style="52" customWidth="1"/>
    <col min="47" max="50" width="3.125" style="52" customWidth="1"/>
    <col min="51" max="51" width="3" style="52" customWidth="1"/>
    <col min="52" max="52" width="1.375" style="52" customWidth="1"/>
    <col min="53" max="61" width="3" style="52" customWidth="1"/>
    <col min="62" max="62" width="1.375" style="52" customWidth="1"/>
    <col min="63" max="91" width="3" style="52" customWidth="1"/>
    <col min="92" max="127" width="3.125" style="52" customWidth="1"/>
    <col min="128" max="16384" width="9" style="52"/>
  </cols>
  <sheetData>
    <row r="1" spans="1:63" s="4" customFormat="1" ht="15" customHeight="1">
      <c r="A1" s="4" t="s">
        <v>111</v>
      </c>
      <c r="B1" s="6"/>
      <c r="D1" s="6"/>
      <c r="E1" s="7"/>
      <c r="F1" s="7"/>
      <c r="G1" s="7"/>
      <c r="H1" s="7"/>
      <c r="I1" s="7"/>
      <c r="J1" s="7"/>
      <c r="K1" s="7"/>
      <c r="L1" s="8"/>
      <c r="M1" s="8"/>
      <c r="N1" s="7"/>
      <c r="O1" s="7"/>
      <c r="P1" s="7"/>
      <c r="Q1" s="7"/>
      <c r="R1" s="7"/>
      <c r="S1" s="7"/>
      <c r="T1" s="7"/>
      <c r="U1" s="7"/>
      <c r="V1" s="7"/>
      <c r="W1" s="7"/>
      <c r="X1" s="7"/>
      <c r="Y1" s="7"/>
      <c r="Z1" s="7"/>
      <c r="AA1" s="7"/>
      <c r="AB1" s="7"/>
      <c r="AC1" s="7"/>
      <c r="AD1" s="7"/>
      <c r="AE1" s="7"/>
      <c r="AF1" s="7"/>
      <c r="AG1" s="7"/>
      <c r="AH1" s="7"/>
    </row>
    <row r="2" spans="1:63" s="4" customFormat="1" ht="30" customHeight="1">
      <c r="B2" s="369" t="s">
        <v>14</v>
      </c>
      <c r="C2" s="369"/>
      <c r="D2" s="369"/>
      <c r="E2" s="369"/>
      <c r="F2" s="369"/>
      <c r="G2" s="369"/>
      <c r="H2" s="369"/>
      <c r="I2" s="369"/>
      <c r="J2" s="369"/>
      <c r="K2" s="369"/>
      <c r="L2" s="369"/>
      <c r="M2" s="369"/>
      <c r="N2" s="369"/>
      <c r="O2" s="369"/>
      <c r="P2" s="369"/>
      <c r="Q2" s="369"/>
      <c r="R2" s="369"/>
      <c r="S2" s="369"/>
      <c r="T2" s="369"/>
      <c r="U2" s="369"/>
      <c r="V2" s="369"/>
      <c r="W2" s="369"/>
      <c r="X2" s="369"/>
      <c r="Y2" s="26"/>
      <c r="Z2" s="26"/>
      <c r="AA2" s="26"/>
      <c r="AB2" s="26"/>
      <c r="AC2" s="26"/>
      <c r="AD2" s="26"/>
      <c r="AE2" s="26"/>
      <c r="AF2" s="26"/>
      <c r="AG2" s="26"/>
      <c r="AH2" s="26"/>
      <c r="AJ2" s="249" t="s">
        <v>146</v>
      </c>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1"/>
    </row>
    <row r="3" spans="1:63" ht="15" customHeight="1">
      <c r="D3" s="11" t="s">
        <v>37</v>
      </c>
      <c r="AG3" s="60" t="s">
        <v>162</v>
      </c>
      <c r="AJ3" s="372"/>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4"/>
    </row>
    <row r="4" spans="1:63" ht="8.25" customHeight="1">
      <c r="B4" s="217"/>
      <c r="D4" s="375" t="s">
        <v>32</v>
      </c>
      <c r="AH4" s="52"/>
    </row>
    <row r="5" spans="1:63" ht="8.25" customHeight="1">
      <c r="B5" s="217"/>
      <c r="D5" s="376"/>
      <c r="AH5" s="52"/>
      <c r="AQ5" s="378" t="s">
        <v>69</v>
      </c>
      <c r="AR5" s="378" t="s">
        <v>70</v>
      </c>
      <c r="BH5" s="378" t="s">
        <v>69</v>
      </c>
      <c r="BI5" s="378" t="s">
        <v>70</v>
      </c>
    </row>
    <row r="6" spans="1:63" ht="8.25" customHeight="1">
      <c r="B6" s="220"/>
      <c r="D6" s="377"/>
      <c r="AH6" s="52"/>
      <c r="AJ6" s="61"/>
      <c r="AK6" s="61"/>
      <c r="AL6" s="61"/>
      <c r="AM6" s="61"/>
      <c r="AN6" s="61"/>
      <c r="AO6" s="61"/>
      <c r="AP6" s="61"/>
      <c r="AQ6" s="379"/>
      <c r="AR6" s="379"/>
      <c r="AS6" s="61"/>
      <c r="AT6" s="61"/>
      <c r="AU6" s="61"/>
      <c r="AV6" s="61"/>
      <c r="AW6" s="61"/>
      <c r="AX6" s="61"/>
      <c r="AY6" s="61"/>
      <c r="AZ6" s="61"/>
      <c r="BA6" s="61"/>
      <c r="BB6" s="61"/>
      <c r="BC6" s="61"/>
      <c r="BD6" s="61"/>
      <c r="BE6" s="61"/>
      <c r="BF6" s="61"/>
      <c r="BG6" s="61"/>
      <c r="BH6" s="379"/>
      <c r="BI6" s="379"/>
      <c r="BJ6" s="61"/>
      <c r="BK6" s="61"/>
    </row>
    <row r="7" spans="1:63" ht="8.25" customHeight="1">
      <c r="B7" s="228">
        <v>1</v>
      </c>
      <c r="D7" s="319" t="s">
        <v>16</v>
      </c>
      <c r="E7" s="280"/>
      <c r="AJ7" s="62"/>
      <c r="AK7" s="61"/>
      <c r="AL7" s="317" t="s">
        <v>38</v>
      </c>
      <c r="AM7" s="317"/>
      <c r="AN7" s="317"/>
      <c r="AO7" s="317"/>
      <c r="AP7" s="367"/>
      <c r="AQ7" s="379"/>
      <c r="AR7" s="379"/>
      <c r="AS7" s="61"/>
      <c r="AT7" s="61"/>
      <c r="AU7" s="61"/>
      <c r="AV7" s="61"/>
      <c r="AW7" s="61"/>
      <c r="AX7" s="61"/>
      <c r="AY7" s="61"/>
      <c r="AZ7" s="61"/>
      <c r="BA7" s="317" t="s">
        <v>94</v>
      </c>
      <c r="BB7" s="317"/>
      <c r="BC7" s="317"/>
      <c r="BD7" s="317"/>
      <c r="BE7" s="317"/>
      <c r="BF7" s="317"/>
      <c r="BG7" s="317"/>
      <c r="BH7" s="379"/>
      <c r="BI7" s="379"/>
      <c r="BJ7" s="61"/>
      <c r="BK7" s="61"/>
    </row>
    <row r="8" spans="1:63" ht="8.25" customHeight="1">
      <c r="B8" s="229"/>
      <c r="D8" s="320"/>
      <c r="E8" s="281"/>
      <c r="AJ8" s="62"/>
      <c r="AK8" s="61"/>
      <c r="AL8" s="318"/>
      <c r="AM8" s="318"/>
      <c r="AN8" s="318"/>
      <c r="AO8" s="318"/>
      <c r="AP8" s="368"/>
      <c r="AQ8" s="380"/>
      <c r="AR8" s="380"/>
      <c r="AS8" s="61"/>
      <c r="AT8" s="61"/>
      <c r="AU8" s="61"/>
      <c r="AV8" s="61"/>
      <c r="AW8" s="61"/>
      <c r="AX8" s="61"/>
      <c r="AY8" s="61"/>
      <c r="AZ8" s="61"/>
      <c r="BA8" s="318"/>
      <c r="BB8" s="318"/>
      <c r="BC8" s="318"/>
      <c r="BD8" s="318"/>
      <c r="BE8" s="318"/>
      <c r="BF8" s="318"/>
      <c r="BG8" s="318"/>
      <c r="BH8" s="380"/>
      <c r="BI8" s="380"/>
      <c r="BJ8" s="61"/>
      <c r="BK8" s="61"/>
    </row>
    <row r="9" spans="1:63" ht="8.25" customHeight="1">
      <c r="B9" s="229"/>
      <c r="D9" s="320"/>
      <c r="E9" s="281"/>
      <c r="AJ9" s="228">
        <v>27</v>
      </c>
      <c r="AK9" s="61"/>
      <c r="AL9" s="301" t="s">
        <v>95</v>
      </c>
      <c r="AM9" s="302"/>
      <c r="AN9" s="302"/>
      <c r="AO9" s="302"/>
      <c r="AP9" s="303"/>
      <c r="AQ9" s="280"/>
      <c r="AR9" s="280"/>
      <c r="AS9" s="61"/>
      <c r="AT9" s="228">
        <v>76</v>
      </c>
      <c r="AU9" s="64"/>
      <c r="AV9" s="64"/>
      <c r="AW9" s="61"/>
      <c r="AX9" s="61"/>
      <c r="AY9" s="228">
        <v>50</v>
      </c>
      <c r="AZ9" s="61"/>
      <c r="BA9" s="231" t="s">
        <v>73</v>
      </c>
      <c r="BB9" s="334"/>
      <c r="BC9" s="334"/>
      <c r="BD9" s="334"/>
      <c r="BE9" s="334"/>
      <c r="BF9" s="334"/>
      <c r="BG9" s="335"/>
      <c r="BH9" s="234"/>
      <c r="BI9" s="225"/>
      <c r="BJ9" s="61"/>
      <c r="BK9" s="228">
        <v>89</v>
      </c>
    </row>
    <row r="10" spans="1:63" ht="8.25" customHeight="1">
      <c r="B10" s="230"/>
      <c r="D10" s="321"/>
      <c r="E10" s="283"/>
      <c r="N10" s="52"/>
      <c r="O10" s="52"/>
      <c r="P10" s="52"/>
      <c r="Q10" s="52"/>
      <c r="R10" s="52"/>
      <c r="S10" s="52"/>
      <c r="T10" s="52"/>
      <c r="U10" s="52"/>
      <c r="V10" s="52"/>
      <c r="W10" s="52"/>
      <c r="X10" s="52"/>
      <c r="AJ10" s="229"/>
      <c r="AK10" s="61"/>
      <c r="AL10" s="301"/>
      <c r="AM10" s="302"/>
      <c r="AN10" s="302"/>
      <c r="AO10" s="302"/>
      <c r="AP10" s="303"/>
      <c r="AQ10" s="281"/>
      <c r="AR10" s="281"/>
      <c r="AS10" s="61"/>
      <c r="AT10" s="229"/>
      <c r="AU10" s="59"/>
      <c r="AV10" s="59"/>
      <c r="AW10" s="61"/>
      <c r="AX10" s="61"/>
      <c r="AY10" s="229"/>
      <c r="AZ10" s="61"/>
      <c r="BA10" s="232"/>
      <c r="BB10" s="336"/>
      <c r="BC10" s="336"/>
      <c r="BD10" s="336"/>
      <c r="BE10" s="336"/>
      <c r="BF10" s="336"/>
      <c r="BG10" s="337"/>
      <c r="BH10" s="235"/>
      <c r="BI10" s="226"/>
      <c r="BJ10" s="61"/>
      <c r="BK10" s="229"/>
    </row>
    <row r="11" spans="1:63" ht="8.25" customHeight="1">
      <c r="B11" s="228">
        <v>2</v>
      </c>
      <c r="D11" s="340" t="s">
        <v>17</v>
      </c>
      <c r="E11" s="234"/>
      <c r="F11" s="222"/>
      <c r="G11" s="222"/>
      <c r="H11" s="222"/>
      <c r="I11" s="222"/>
      <c r="J11" s="222"/>
      <c r="K11" s="222"/>
      <c r="L11" s="225"/>
      <c r="M11" s="66"/>
      <c r="N11" s="52"/>
      <c r="O11" s="52"/>
      <c r="P11" s="52"/>
      <c r="Q11" s="52"/>
      <c r="R11" s="52"/>
      <c r="S11" s="52"/>
      <c r="T11" s="52"/>
      <c r="U11" s="52"/>
      <c r="V11" s="52"/>
      <c r="W11" s="52"/>
      <c r="X11" s="52"/>
      <c r="Y11" s="66"/>
      <c r="Z11" s="66"/>
      <c r="AA11" s="66"/>
      <c r="AB11" s="66"/>
      <c r="AC11" s="66"/>
      <c r="AD11" s="66"/>
      <c r="AE11" s="66"/>
      <c r="AF11" s="66"/>
      <c r="AG11" s="66"/>
      <c r="AH11" s="66"/>
      <c r="AJ11" s="230"/>
      <c r="AK11" s="61"/>
      <c r="AL11" s="301"/>
      <c r="AM11" s="302"/>
      <c r="AN11" s="302"/>
      <c r="AO11" s="302"/>
      <c r="AP11" s="303"/>
      <c r="AQ11" s="283"/>
      <c r="AR11" s="283"/>
      <c r="AS11" s="61"/>
      <c r="AT11" s="230"/>
      <c r="AU11" s="59"/>
      <c r="AV11" s="59"/>
      <c r="AW11" s="61"/>
      <c r="AX11" s="61"/>
      <c r="AY11" s="230"/>
      <c r="AZ11" s="61"/>
      <c r="BA11" s="233"/>
      <c r="BB11" s="338"/>
      <c r="BC11" s="338"/>
      <c r="BD11" s="338"/>
      <c r="BE11" s="338"/>
      <c r="BF11" s="338"/>
      <c r="BG11" s="339"/>
      <c r="BH11" s="236"/>
      <c r="BI11" s="227"/>
      <c r="BJ11" s="61"/>
      <c r="BK11" s="230"/>
    </row>
    <row r="12" spans="1:63" ht="8.25" customHeight="1">
      <c r="B12" s="229"/>
      <c r="D12" s="341"/>
      <c r="E12" s="235"/>
      <c r="F12" s="223"/>
      <c r="G12" s="223"/>
      <c r="H12" s="223"/>
      <c r="I12" s="223"/>
      <c r="J12" s="223"/>
      <c r="K12" s="223"/>
      <c r="L12" s="226"/>
      <c r="M12" s="66"/>
      <c r="N12" s="22"/>
      <c r="O12" s="23"/>
      <c r="P12" s="23"/>
      <c r="Q12" s="23"/>
      <c r="R12" s="23"/>
      <c r="S12" s="23"/>
      <c r="T12" s="23"/>
      <c r="U12" s="23"/>
      <c r="V12" s="23"/>
      <c r="W12" s="23"/>
      <c r="X12" s="22"/>
      <c r="Y12" s="66"/>
      <c r="Z12" s="66"/>
      <c r="AA12" s="66"/>
      <c r="AB12" s="66"/>
      <c r="AC12" s="66"/>
      <c r="AD12" s="66"/>
      <c r="AE12" s="66"/>
      <c r="AF12" s="66"/>
      <c r="AG12" s="66"/>
      <c r="AH12" s="66"/>
      <c r="AJ12" s="228">
        <v>28</v>
      </c>
      <c r="AK12" s="61"/>
      <c r="AL12" s="301" t="s">
        <v>58</v>
      </c>
      <c r="AM12" s="302"/>
      <c r="AN12" s="302"/>
      <c r="AO12" s="302"/>
      <c r="AP12" s="303"/>
      <c r="AQ12" s="280"/>
      <c r="AR12" s="8"/>
      <c r="AS12" s="65"/>
      <c r="AT12" s="59"/>
      <c r="AU12" s="59"/>
      <c r="AV12" s="59"/>
      <c r="AW12" s="61"/>
      <c r="AX12" s="61"/>
      <c r="AY12" s="228">
        <v>51</v>
      </c>
      <c r="AZ12" s="61"/>
      <c r="BA12" s="231" t="s">
        <v>74</v>
      </c>
      <c r="BB12" s="334"/>
      <c r="BC12" s="334"/>
      <c r="BD12" s="334"/>
      <c r="BE12" s="334"/>
      <c r="BF12" s="334"/>
      <c r="BG12" s="335"/>
      <c r="BH12" s="234"/>
      <c r="BI12" s="225"/>
      <c r="BJ12" s="61"/>
      <c r="BK12" s="228">
        <v>90</v>
      </c>
    </row>
    <row r="13" spans="1:63" ht="8.25" customHeight="1">
      <c r="B13" s="229"/>
      <c r="D13" s="341"/>
      <c r="E13" s="235"/>
      <c r="F13" s="223"/>
      <c r="G13" s="223"/>
      <c r="H13" s="223"/>
      <c r="I13" s="223"/>
      <c r="J13" s="223"/>
      <c r="K13" s="223"/>
      <c r="L13" s="226"/>
      <c r="M13" s="66"/>
      <c r="N13" s="22"/>
      <c r="O13" s="23"/>
      <c r="P13" s="23"/>
      <c r="Q13" s="23"/>
      <c r="R13" s="23"/>
      <c r="S13" s="23"/>
      <c r="T13" s="23"/>
      <c r="U13" s="23"/>
      <c r="V13" s="23"/>
      <c r="W13" s="23"/>
      <c r="X13" s="22"/>
      <c r="Y13" s="66"/>
      <c r="Z13" s="66"/>
      <c r="AA13" s="66"/>
      <c r="AB13" s="66"/>
      <c r="AC13" s="66"/>
      <c r="AD13" s="66"/>
      <c r="AE13" s="66"/>
      <c r="AF13" s="66"/>
      <c r="AG13" s="66"/>
      <c r="AH13" s="66"/>
      <c r="AJ13" s="229"/>
      <c r="AK13" s="61"/>
      <c r="AL13" s="301"/>
      <c r="AM13" s="302"/>
      <c r="AN13" s="302"/>
      <c r="AO13" s="302"/>
      <c r="AP13" s="303"/>
      <c r="AQ13" s="281"/>
      <c r="AR13" s="8"/>
      <c r="AS13" s="65"/>
      <c r="AT13" s="59"/>
      <c r="AU13" s="59"/>
      <c r="AV13" s="59"/>
      <c r="AW13" s="61"/>
      <c r="AX13" s="61"/>
      <c r="AY13" s="229"/>
      <c r="AZ13" s="61"/>
      <c r="BA13" s="232"/>
      <c r="BB13" s="336"/>
      <c r="BC13" s="336"/>
      <c r="BD13" s="336"/>
      <c r="BE13" s="336"/>
      <c r="BF13" s="336"/>
      <c r="BG13" s="337"/>
      <c r="BH13" s="235"/>
      <c r="BI13" s="226"/>
      <c r="BJ13" s="61"/>
      <c r="BK13" s="229"/>
    </row>
    <row r="14" spans="1:63" ht="8.25" customHeight="1">
      <c r="B14" s="230"/>
      <c r="D14" s="342"/>
      <c r="E14" s="236"/>
      <c r="F14" s="224"/>
      <c r="G14" s="224"/>
      <c r="H14" s="224"/>
      <c r="I14" s="224"/>
      <c r="J14" s="224"/>
      <c r="K14" s="224"/>
      <c r="L14" s="227"/>
      <c r="M14" s="66"/>
      <c r="N14" s="22">
        <v>10</v>
      </c>
      <c r="O14" s="23"/>
      <c r="P14" s="23"/>
      <c r="Q14" s="23"/>
      <c r="R14" s="23"/>
      <c r="S14" s="23"/>
      <c r="T14" s="23"/>
      <c r="U14" s="23"/>
      <c r="V14" s="23"/>
      <c r="W14" s="23"/>
      <c r="X14" s="22">
        <v>20</v>
      </c>
      <c r="Y14" s="66"/>
      <c r="Z14" s="66"/>
      <c r="AA14" s="66"/>
      <c r="AB14" s="66"/>
      <c r="AC14" s="66"/>
      <c r="AD14" s="66"/>
      <c r="AE14" s="66"/>
      <c r="AF14" s="66"/>
      <c r="AG14" s="66"/>
      <c r="AH14" s="66"/>
      <c r="AJ14" s="230"/>
      <c r="AK14" s="61"/>
      <c r="AL14" s="301"/>
      <c r="AM14" s="302"/>
      <c r="AN14" s="302"/>
      <c r="AO14" s="302"/>
      <c r="AP14" s="303"/>
      <c r="AQ14" s="283"/>
      <c r="AR14" s="8"/>
      <c r="AS14" s="65"/>
      <c r="AT14" s="59"/>
      <c r="AU14" s="64"/>
      <c r="AV14" s="64"/>
      <c r="AW14" s="61"/>
      <c r="AX14" s="61"/>
      <c r="AY14" s="230"/>
      <c r="AZ14" s="61"/>
      <c r="BA14" s="233"/>
      <c r="BB14" s="338"/>
      <c r="BC14" s="338"/>
      <c r="BD14" s="338"/>
      <c r="BE14" s="338"/>
      <c r="BF14" s="338"/>
      <c r="BG14" s="339"/>
      <c r="BH14" s="236"/>
      <c r="BI14" s="227"/>
      <c r="BJ14" s="61"/>
      <c r="BK14" s="230"/>
    </row>
    <row r="15" spans="1:63" ht="8.25" customHeight="1">
      <c r="B15" s="228">
        <v>3</v>
      </c>
      <c r="D15" s="340" t="s">
        <v>108</v>
      </c>
      <c r="E15" s="234"/>
      <c r="F15" s="222"/>
      <c r="G15" s="222"/>
      <c r="H15" s="222"/>
      <c r="I15" s="222"/>
      <c r="J15" s="222"/>
      <c r="K15" s="222"/>
      <c r="L15" s="222"/>
      <c r="M15" s="222"/>
      <c r="N15" s="222"/>
      <c r="O15" s="222"/>
      <c r="P15" s="222"/>
      <c r="Q15" s="222"/>
      <c r="R15" s="222"/>
      <c r="S15" s="222"/>
      <c r="T15" s="222"/>
      <c r="U15" s="222"/>
      <c r="V15" s="222"/>
      <c r="W15" s="222"/>
      <c r="X15" s="225"/>
      <c r="Y15" s="66"/>
      <c r="Z15" s="66"/>
      <c r="AA15" s="66"/>
      <c r="AB15" s="66"/>
      <c r="AC15" s="66"/>
      <c r="AD15" s="66"/>
      <c r="AE15" s="66"/>
      <c r="AF15" s="66"/>
      <c r="AG15" s="66"/>
      <c r="AH15" s="66"/>
      <c r="AJ15" s="228">
        <v>29</v>
      </c>
      <c r="AK15" s="61"/>
      <c r="AL15" s="301" t="s">
        <v>59</v>
      </c>
      <c r="AM15" s="302"/>
      <c r="AN15" s="302"/>
      <c r="AO15" s="302"/>
      <c r="AP15" s="303"/>
      <c r="AQ15" s="280"/>
      <c r="AR15" s="8"/>
      <c r="AS15" s="65"/>
      <c r="AT15" s="59"/>
      <c r="AU15" s="64"/>
      <c r="AV15" s="64"/>
      <c r="AW15" s="61"/>
      <c r="AX15" s="61"/>
      <c r="AY15" s="228">
        <v>52</v>
      </c>
      <c r="AZ15" s="61"/>
      <c r="BA15" s="231" t="s">
        <v>75</v>
      </c>
      <c r="BB15" s="334"/>
      <c r="BC15" s="334"/>
      <c r="BD15" s="334"/>
      <c r="BE15" s="334"/>
      <c r="BF15" s="334"/>
      <c r="BG15" s="335"/>
      <c r="BH15" s="234"/>
      <c r="BI15" s="225"/>
      <c r="BJ15" s="61"/>
      <c r="BK15" s="228">
        <v>91</v>
      </c>
    </row>
    <row r="16" spans="1:63" ht="8.25" customHeight="1">
      <c r="B16" s="229"/>
      <c r="D16" s="341"/>
      <c r="E16" s="235"/>
      <c r="F16" s="223"/>
      <c r="G16" s="223"/>
      <c r="H16" s="223"/>
      <c r="I16" s="223"/>
      <c r="J16" s="223"/>
      <c r="K16" s="223"/>
      <c r="L16" s="223"/>
      <c r="M16" s="223"/>
      <c r="N16" s="223"/>
      <c r="O16" s="223"/>
      <c r="P16" s="223"/>
      <c r="Q16" s="223"/>
      <c r="R16" s="223"/>
      <c r="S16" s="223"/>
      <c r="T16" s="223"/>
      <c r="U16" s="223"/>
      <c r="V16" s="223"/>
      <c r="W16" s="223"/>
      <c r="X16" s="226"/>
      <c r="Y16" s="66"/>
      <c r="Z16" s="66"/>
      <c r="AA16" s="66"/>
      <c r="AB16" s="66"/>
      <c r="AC16" s="66"/>
      <c r="AD16" s="66"/>
      <c r="AE16" s="66"/>
      <c r="AF16" s="66"/>
      <c r="AG16" s="66"/>
      <c r="AH16" s="66"/>
      <c r="AJ16" s="229"/>
      <c r="AK16" s="61"/>
      <c r="AL16" s="301"/>
      <c r="AM16" s="302"/>
      <c r="AN16" s="302"/>
      <c r="AO16" s="302"/>
      <c r="AP16" s="303"/>
      <c r="AQ16" s="281"/>
      <c r="AR16" s="8"/>
      <c r="AS16" s="65"/>
      <c r="AT16" s="59"/>
      <c r="AU16" s="59"/>
      <c r="AV16" s="59"/>
      <c r="AW16" s="61"/>
      <c r="AX16" s="61"/>
      <c r="AY16" s="229"/>
      <c r="AZ16" s="61"/>
      <c r="BA16" s="232"/>
      <c r="BB16" s="336"/>
      <c r="BC16" s="336"/>
      <c r="BD16" s="336"/>
      <c r="BE16" s="336"/>
      <c r="BF16" s="336"/>
      <c r="BG16" s="337"/>
      <c r="BH16" s="235"/>
      <c r="BI16" s="226"/>
      <c r="BJ16" s="61"/>
      <c r="BK16" s="229"/>
    </row>
    <row r="17" spans="2:63" s="31" customFormat="1" ht="8.25" customHeight="1">
      <c r="B17" s="229"/>
      <c r="C17" s="52"/>
      <c r="D17" s="341"/>
      <c r="E17" s="235"/>
      <c r="F17" s="223"/>
      <c r="G17" s="223"/>
      <c r="H17" s="223"/>
      <c r="I17" s="223"/>
      <c r="J17" s="223"/>
      <c r="K17" s="223"/>
      <c r="L17" s="223"/>
      <c r="M17" s="223"/>
      <c r="N17" s="223"/>
      <c r="O17" s="223"/>
      <c r="P17" s="223"/>
      <c r="Q17" s="223"/>
      <c r="R17" s="223"/>
      <c r="S17" s="223"/>
      <c r="T17" s="223"/>
      <c r="U17" s="223"/>
      <c r="V17" s="223"/>
      <c r="W17" s="223"/>
      <c r="X17" s="226"/>
      <c r="Y17" s="66"/>
      <c r="Z17" s="66"/>
      <c r="AA17" s="66"/>
      <c r="AB17" s="66"/>
      <c r="AC17" s="66"/>
      <c r="AD17" s="66"/>
      <c r="AE17" s="66"/>
      <c r="AF17" s="66"/>
      <c r="AG17" s="66"/>
      <c r="AH17" s="66"/>
      <c r="AI17" s="52"/>
      <c r="AJ17" s="230"/>
      <c r="AK17" s="61"/>
      <c r="AL17" s="301"/>
      <c r="AM17" s="302"/>
      <c r="AN17" s="302"/>
      <c r="AO17" s="302"/>
      <c r="AP17" s="303"/>
      <c r="AQ17" s="283"/>
      <c r="AR17" s="8"/>
      <c r="AS17" s="65"/>
      <c r="AT17" s="59"/>
      <c r="AU17" s="59"/>
      <c r="AV17" s="59"/>
      <c r="AW17" s="61"/>
      <c r="AX17" s="61"/>
      <c r="AY17" s="230"/>
      <c r="AZ17" s="61"/>
      <c r="BA17" s="233"/>
      <c r="BB17" s="338"/>
      <c r="BC17" s="338"/>
      <c r="BD17" s="338"/>
      <c r="BE17" s="338"/>
      <c r="BF17" s="338"/>
      <c r="BG17" s="339"/>
      <c r="BH17" s="236"/>
      <c r="BI17" s="227"/>
      <c r="BJ17" s="61"/>
      <c r="BK17" s="230"/>
    </row>
    <row r="18" spans="2:63" ht="8.25" customHeight="1">
      <c r="B18" s="230"/>
      <c r="D18" s="342"/>
      <c r="E18" s="236"/>
      <c r="F18" s="224"/>
      <c r="G18" s="224"/>
      <c r="H18" s="224"/>
      <c r="I18" s="224"/>
      <c r="J18" s="224"/>
      <c r="K18" s="224"/>
      <c r="L18" s="224"/>
      <c r="M18" s="224"/>
      <c r="N18" s="224"/>
      <c r="O18" s="224"/>
      <c r="P18" s="224"/>
      <c r="Q18" s="224"/>
      <c r="R18" s="224"/>
      <c r="S18" s="224"/>
      <c r="T18" s="224"/>
      <c r="U18" s="224"/>
      <c r="V18" s="224"/>
      <c r="W18" s="224"/>
      <c r="X18" s="227"/>
      <c r="Y18" s="66"/>
      <c r="Z18" s="66"/>
      <c r="AA18" s="66"/>
      <c r="AB18" s="66"/>
      <c r="AC18" s="66"/>
      <c r="AD18" s="66"/>
      <c r="AE18" s="66"/>
      <c r="AF18" s="66"/>
      <c r="AG18" s="66"/>
      <c r="AH18" s="66"/>
      <c r="AJ18" s="59"/>
      <c r="AK18" s="61"/>
      <c r="AM18" s="11"/>
      <c r="AN18" s="11"/>
      <c r="AO18" s="11"/>
      <c r="AP18" s="11"/>
      <c r="AQ18" s="8"/>
      <c r="AR18" s="8"/>
      <c r="AS18" s="65"/>
      <c r="AT18" s="59"/>
      <c r="AU18" s="59"/>
      <c r="AV18" s="59"/>
      <c r="AW18" s="61"/>
      <c r="AX18" s="61"/>
      <c r="AY18" s="228">
        <v>53</v>
      </c>
      <c r="AZ18" s="61"/>
      <c r="BA18" s="231" t="s">
        <v>76</v>
      </c>
      <c r="BB18" s="334"/>
      <c r="BC18" s="334"/>
      <c r="BD18" s="334"/>
      <c r="BE18" s="334"/>
      <c r="BF18" s="334"/>
      <c r="BG18" s="335"/>
      <c r="BH18" s="234"/>
      <c r="BI18" s="225"/>
      <c r="BJ18" s="61"/>
      <c r="BK18" s="228">
        <v>92</v>
      </c>
    </row>
    <row r="19" spans="2:63" s="67" customFormat="1" ht="8.25" customHeight="1">
      <c r="B19" s="228">
        <v>4</v>
      </c>
      <c r="C19" s="52"/>
      <c r="D19" s="340" t="s">
        <v>18</v>
      </c>
      <c r="E19" s="234"/>
      <c r="F19" s="222"/>
      <c r="G19" s="222"/>
      <c r="H19" s="222"/>
      <c r="I19" s="222"/>
      <c r="J19" s="222"/>
      <c r="K19" s="222"/>
      <c r="L19" s="222"/>
      <c r="M19" s="222"/>
      <c r="N19" s="222"/>
      <c r="O19" s="222"/>
      <c r="P19" s="222"/>
      <c r="Q19" s="222"/>
      <c r="R19" s="222"/>
      <c r="S19" s="222"/>
      <c r="T19" s="222"/>
      <c r="U19" s="222"/>
      <c r="V19" s="222"/>
      <c r="W19" s="222"/>
      <c r="X19" s="225"/>
      <c r="Y19" s="66"/>
      <c r="Z19" s="66"/>
      <c r="AA19" s="66"/>
      <c r="AB19" s="66"/>
      <c r="AC19" s="66"/>
      <c r="AD19" s="66"/>
      <c r="AE19" s="66"/>
      <c r="AF19" s="66"/>
      <c r="AG19" s="66"/>
      <c r="AH19" s="66"/>
      <c r="AI19" s="52"/>
      <c r="AJ19" s="59"/>
      <c r="AK19" s="61"/>
      <c r="AL19" s="317" t="s">
        <v>56</v>
      </c>
      <c r="AM19" s="317"/>
      <c r="AN19" s="317"/>
      <c r="AO19" s="317"/>
      <c r="AP19" s="317"/>
      <c r="AQ19" s="8"/>
      <c r="AR19" s="8"/>
      <c r="AS19" s="65"/>
      <c r="AT19" s="59"/>
      <c r="AU19" s="59"/>
      <c r="AV19" s="59"/>
      <c r="AW19" s="61"/>
      <c r="AX19" s="61"/>
      <c r="AY19" s="229"/>
      <c r="AZ19" s="61"/>
      <c r="BA19" s="232"/>
      <c r="BB19" s="336"/>
      <c r="BC19" s="336"/>
      <c r="BD19" s="336"/>
      <c r="BE19" s="336"/>
      <c r="BF19" s="336"/>
      <c r="BG19" s="337"/>
      <c r="BH19" s="235"/>
      <c r="BI19" s="226"/>
      <c r="BJ19" s="61"/>
      <c r="BK19" s="229"/>
    </row>
    <row r="20" spans="2:63" ht="8.25" customHeight="1">
      <c r="B20" s="229"/>
      <c r="D20" s="341"/>
      <c r="E20" s="235"/>
      <c r="F20" s="223"/>
      <c r="G20" s="223"/>
      <c r="H20" s="223"/>
      <c r="I20" s="223"/>
      <c r="J20" s="223"/>
      <c r="K20" s="223"/>
      <c r="L20" s="223"/>
      <c r="M20" s="223"/>
      <c r="N20" s="223"/>
      <c r="O20" s="223"/>
      <c r="P20" s="223"/>
      <c r="Q20" s="223"/>
      <c r="R20" s="223"/>
      <c r="S20" s="223"/>
      <c r="T20" s="223"/>
      <c r="U20" s="223"/>
      <c r="V20" s="223"/>
      <c r="W20" s="223"/>
      <c r="X20" s="226"/>
      <c r="Y20" s="66"/>
      <c r="Z20" s="66"/>
      <c r="AA20" s="66"/>
      <c r="AB20" s="66"/>
      <c r="AC20" s="66"/>
      <c r="AD20" s="66"/>
      <c r="AE20" s="66"/>
      <c r="AF20" s="66"/>
      <c r="AG20" s="66"/>
      <c r="AH20" s="66"/>
      <c r="AJ20" s="59"/>
      <c r="AK20" s="61"/>
      <c r="AL20" s="318"/>
      <c r="AM20" s="318"/>
      <c r="AN20" s="318"/>
      <c r="AO20" s="318"/>
      <c r="AP20" s="318"/>
      <c r="AQ20" s="8"/>
      <c r="AR20" s="8"/>
      <c r="AS20" s="65"/>
      <c r="AT20" s="59"/>
      <c r="AU20" s="59"/>
      <c r="AV20" s="59"/>
      <c r="AW20" s="61"/>
      <c r="AX20" s="61"/>
      <c r="AY20" s="230"/>
      <c r="AZ20" s="61"/>
      <c r="BA20" s="233"/>
      <c r="BB20" s="338"/>
      <c r="BC20" s="338"/>
      <c r="BD20" s="338"/>
      <c r="BE20" s="338"/>
      <c r="BF20" s="338"/>
      <c r="BG20" s="339"/>
      <c r="BH20" s="236"/>
      <c r="BI20" s="227"/>
      <c r="BJ20" s="61"/>
      <c r="BK20" s="230"/>
    </row>
    <row r="21" spans="2:63" s="31" customFormat="1" ht="8.25" customHeight="1">
      <c r="B21" s="229"/>
      <c r="C21" s="52"/>
      <c r="D21" s="341"/>
      <c r="E21" s="235"/>
      <c r="F21" s="223"/>
      <c r="G21" s="223"/>
      <c r="H21" s="223"/>
      <c r="I21" s="223"/>
      <c r="J21" s="223"/>
      <c r="K21" s="223"/>
      <c r="L21" s="223"/>
      <c r="M21" s="223"/>
      <c r="N21" s="223"/>
      <c r="O21" s="223"/>
      <c r="P21" s="223"/>
      <c r="Q21" s="223"/>
      <c r="R21" s="223"/>
      <c r="S21" s="223"/>
      <c r="T21" s="223"/>
      <c r="U21" s="223"/>
      <c r="V21" s="223"/>
      <c r="W21" s="223"/>
      <c r="X21" s="226"/>
      <c r="Y21" s="66"/>
      <c r="Z21" s="66"/>
      <c r="AA21" s="66"/>
      <c r="AB21" s="66"/>
      <c r="AC21" s="66"/>
      <c r="AD21" s="66"/>
      <c r="AE21" s="66"/>
      <c r="AF21" s="66"/>
      <c r="AG21" s="66"/>
      <c r="AH21" s="66"/>
      <c r="AI21" s="52"/>
      <c r="AJ21" s="228">
        <v>30</v>
      </c>
      <c r="AK21" s="61"/>
      <c r="AL21" s="301" t="s">
        <v>96</v>
      </c>
      <c r="AM21" s="302"/>
      <c r="AN21" s="302"/>
      <c r="AO21" s="302"/>
      <c r="AP21" s="303"/>
      <c r="AQ21" s="280"/>
      <c r="AR21" s="280"/>
      <c r="AS21" s="65"/>
      <c r="AT21" s="305">
        <v>77</v>
      </c>
      <c r="AU21" s="195" t="s">
        <v>71</v>
      </c>
      <c r="AV21" s="358"/>
      <c r="AW21" s="358"/>
      <c r="AX21" s="197"/>
      <c r="AY21" s="228">
        <v>54</v>
      </c>
      <c r="AZ21" s="61"/>
      <c r="BA21" s="231" t="s">
        <v>77</v>
      </c>
      <c r="BB21" s="334"/>
      <c r="BC21" s="334"/>
      <c r="BD21" s="334"/>
      <c r="BE21" s="334"/>
      <c r="BF21" s="334"/>
      <c r="BG21" s="335"/>
      <c r="BH21" s="234"/>
      <c r="BI21" s="225"/>
      <c r="BJ21" s="61"/>
      <c r="BK21" s="228">
        <v>93</v>
      </c>
    </row>
    <row r="22" spans="2:63" ht="8.25" customHeight="1">
      <c r="B22" s="230"/>
      <c r="D22" s="342"/>
      <c r="E22" s="236"/>
      <c r="F22" s="224"/>
      <c r="G22" s="224"/>
      <c r="H22" s="224"/>
      <c r="I22" s="224"/>
      <c r="J22" s="224"/>
      <c r="K22" s="224"/>
      <c r="L22" s="224"/>
      <c r="M22" s="224"/>
      <c r="N22" s="224"/>
      <c r="O22" s="224"/>
      <c r="P22" s="224"/>
      <c r="Q22" s="224"/>
      <c r="R22" s="224"/>
      <c r="S22" s="224"/>
      <c r="T22" s="224"/>
      <c r="U22" s="224"/>
      <c r="V22" s="224"/>
      <c r="W22" s="224"/>
      <c r="X22" s="227"/>
      <c r="Y22" s="66"/>
      <c r="Z22" s="66"/>
      <c r="AA22" s="66"/>
      <c r="AB22" s="66"/>
      <c r="AC22" s="66"/>
      <c r="AD22" s="66"/>
      <c r="AE22" s="66"/>
      <c r="AF22" s="66"/>
      <c r="AG22" s="66"/>
      <c r="AH22" s="66"/>
      <c r="AJ22" s="229"/>
      <c r="AK22" s="61"/>
      <c r="AL22" s="301"/>
      <c r="AM22" s="302"/>
      <c r="AN22" s="302"/>
      <c r="AO22" s="302"/>
      <c r="AP22" s="303"/>
      <c r="AQ22" s="281"/>
      <c r="AR22" s="281"/>
      <c r="AS22" s="65"/>
      <c r="AT22" s="305"/>
      <c r="AU22" s="195"/>
      <c r="AV22" s="358"/>
      <c r="AW22" s="358"/>
      <c r="AX22" s="197"/>
      <c r="AY22" s="229"/>
      <c r="AZ22" s="61"/>
      <c r="BA22" s="232"/>
      <c r="BB22" s="336"/>
      <c r="BC22" s="336"/>
      <c r="BD22" s="336"/>
      <c r="BE22" s="336"/>
      <c r="BF22" s="336"/>
      <c r="BG22" s="337"/>
      <c r="BH22" s="235"/>
      <c r="BI22" s="226"/>
      <c r="BJ22" s="61"/>
      <c r="BK22" s="229"/>
    </row>
    <row r="23" spans="2:63" ht="8.25" customHeight="1">
      <c r="B23" s="228">
        <v>5</v>
      </c>
      <c r="D23" s="340" t="s">
        <v>19</v>
      </c>
      <c r="E23" s="234"/>
      <c r="F23" s="222"/>
      <c r="G23" s="222"/>
      <c r="H23" s="222"/>
      <c r="I23" s="222"/>
      <c r="J23" s="222"/>
      <c r="K23" s="222"/>
      <c r="L23" s="222"/>
      <c r="M23" s="222"/>
      <c r="N23" s="225"/>
      <c r="O23" s="66"/>
      <c r="P23" s="66"/>
      <c r="Q23" s="66"/>
      <c r="R23" s="66"/>
      <c r="S23" s="66"/>
      <c r="T23" s="66"/>
      <c r="U23" s="66"/>
      <c r="V23" s="66"/>
      <c r="W23" s="66"/>
      <c r="X23" s="66"/>
      <c r="Y23" s="66"/>
      <c r="Z23" s="66"/>
      <c r="AA23" s="66"/>
      <c r="AB23" s="66"/>
      <c r="AC23" s="66"/>
      <c r="AD23" s="66"/>
      <c r="AE23" s="66"/>
      <c r="AF23" s="66"/>
      <c r="AG23" s="66"/>
      <c r="AH23" s="66"/>
      <c r="AJ23" s="230"/>
      <c r="AK23" s="61"/>
      <c r="AL23" s="301"/>
      <c r="AM23" s="302"/>
      <c r="AN23" s="302"/>
      <c r="AO23" s="302"/>
      <c r="AP23" s="303"/>
      <c r="AQ23" s="283"/>
      <c r="AR23" s="281"/>
      <c r="AS23" s="65"/>
      <c r="AT23" s="305"/>
      <c r="AU23" s="195"/>
      <c r="AV23" s="358"/>
      <c r="AW23" s="358"/>
      <c r="AX23" s="197"/>
      <c r="AY23" s="230"/>
      <c r="AZ23" s="61"/>
      <c r="BA23" s="233"/>
      <c r="BB23" s="338"/>
      <c r="BC23" s="338"/>
      <c r="BD23" s="338"/>
      <c r="BE23" s="338"/>
      <c r="BF23" s="338"/>
      <c r="BG23" s="339"/>
      <c r="BH23" s="236"/>
      <c r="BI23" s="227"/>
      <c r="BJ23" s="61"/>
      <c r="BK23" s="230"/>
    </row>
    <row r="24" spans="2:63" s="67" customFormat="1" ht="8.25" customHeight="1">
      <c r="B24" s="229"/>
      <c r="C24" s="52"/>
      <c r="D24" s="341"/>
      <c r="E24" s="235"/>
      <c r="F24" s="223"/>
      <c r="G24" s="223"/>
      <c r="H24" s="223"/>
      <c r="I24" s="223"/>
      <c r="J24" s="223"/>
      <c r="K24" s="223"/>
      <c r="L24" s="223"/>
      <c r="M24" s="223"/>
      <c r="N24" s="226"/>
      <c r="O24" s="66"/>
      <c r="P24" s="66"/>
      <c r="Q24" s="66"/>
      <c r="R24" s="66"/>
      <c r="S24" s="66"/>
      <c r="T24" s="66"/>
      <c r="U24" s="66"/>
      <c r="V24" s="66"/>
      <c r="W24" s="66"/>
      <c r="X24" s="66"/>
      <c r="Y24" s="66"/>
      <c r="Z24" s="66"/>
      <c r="AA24" s="66"/>
      <c r="AB24" s="66"/>
      <c r="AC24" s="66"/>
      <c r="AD24" s="66"/>
      <c r="AE24" s="66"/>
      <c r="AF24" s="66"/>
      <c r="AG24" s="66"/>
      <c r="AH24" s="66"/>
      <c r="AI24" s="52"/>
      <c r="AJ24" s="228">
        <v>31</v>
      </c>
      <c r="AK24" s="61"/>
      <c r="AL24" s="301" t="s">
        <v>60</v>
      </c>
      <c r="AM24" s="302"/>
      <c r="AN24" s="302"/>
      <c r="AO24" s="302"/>
      <c r="AP24" s="303"/>
      <c r="AQ24" s="280"/>
      <c r="AR24" s="304"/>
      <c r="AS24" s="68"/>
      <c r="AT24" s="305">
        <v>78</v>
      </c>
      <c r="AU24" s="195" t="s">
        <v>72</v>
      </c>
      <c r="AV24" s="358"/>
      <c r="AW24" s="358"/>
      <c r="AX24" s="197"/>
      <c r="AY24" s="228">
        <v>55</v>
      </c>
      <c r="AZ24" s="61"/>
      <c r="BA24" s="231" t="s">
        <v>92</v>
      </c>
      <c r="BB24" s="334"/>
      <c r="BC24" s="334"/>
      <c r="BD24" s="334"/>
      <c r="BE24" s="334"/>
      <c r="BF24" s="334"/>
      <c r="BG24" s="335"/>
      <c r="BH24" s="234"/>
      <c r="BI24" s="225"/>
      <c r="BJ24" s="61"/>
      <c r="BK24" s="228">
        <v>94</v>
      </c>
    </row>
    <row r="25" spans="2:63" ht="8.25" customHeight="1">
      <c r="B25" s="229"/>
      <c r="D25" s="341"/>
      <c r="E25" s="235"/>
      <c r="F25" s="223"/>
      <c r="G25" s="223"/>
      <c r="H25" s="223"/>
      <c r="I25" s="223"/>
      <c r="J25" s="223"/>
      <c r="K25" s="223"/>
      <c r="L25" s="223"/>
      <c r="M25" s="223"/>
      <c r="N25" s="226"/>
      <c r="O25" s="66"/>
      <c r="P25" s="66"/>
      <c r="Q25" s="66"/>
      <c r="R25" s="66"/>
      <c r="S25" s="66"/>
      <c r="T25" s="66"/>
      <c r="U25" s="66"/>
      <c r="V25" s="66"/>
      <c r="W25" s="66"/>
      <c r="X25" s="66"/>
      <c r="Y25" s="66"/>
      <c r="Z25" s="66"/>
      <c r="AA25" s="66"/>
      <c r="AB25" s="66"/>
      <c r="AC25" s="66"/>
      <c r="AD25" s="66"/>
      <c r="AE25" s="66"/>
      <c r="AF25" s="66"/>
      <c r="AG25" s="66"/>
      <c r="AH25" s="66"/>
      <c r="AJ25" s="229"/>
      <c r="AK25" s="61"/>
      <c r="AL25" s="301"/>
      <c r="AM25" s="302"/>
      <c r="AN25" s="302"/>
      <c r="AO25" s="302"/>
      <c r="AP25" s="303"/>
      <c r="AQ25" s="281"/>
      <c r="AR25" s="304"/>
      <c r="AS25" s="68"/>
      <c r="AT25" s="305"/>
      <c r="AU25" s="195"/>
      <c r="AV25" s="358"/>
      <c r="AW25" s="358"/>
      <c r="AX25" s="197"/>
      <c r="AY25" s="229"/>
      <c r="AZ25" s="61"/>
      <c r="BA25" s="232"/>
      <c r="BB25" s="336"/>
      <c r="BC25" s="336"/>
      <c r="BD25" s="336"/>
      <c r="BE25" s="336"/>
      <c r="BF25" s="336"/>
      <c r="BG25" s="337"/>
      <c r="BH25" s="235"/>
      <c r="BI25" s="226"/>
      <c r="BJ25" s="61"/>
      <c r="BK25" s="229"/>
    </row>
    <row r="26" spans="2:63" s="67" customFormat="1" ht="8.25" customHeight="1">
      <c r="B26" s="230"/>
      <c r="C26" s="52"/>
      <c r="D26" s="342"/>
      <c r="E26" s="236"/>
      <c r="F26" s="224"/>
      <c r="G26" s="224"/>
      <c r="H26" s="224"/>
      <c r="I26" s="224"/>
      <c r="J26" s="224"/>
      <c r="K26" s="224"/>
      <c r="L26" s="224"/>
      <c r="M26" s="224"/>
      <c r="N26" s="227"/>
      <c r="O26" s="66"/>
      <c r="P26" s="66"/>
      <c r="Q26" s="66"/>
      <c r="R26" s="66"/>
      <c r="S26" s="66"/>
      <c r="T26" s="66"/>
      <c r="U26" s="66"/>
      <c r="V26" s="66"/>
      <c r="W26" s="66"/>
      <c r="X26" s="66"/>
      <c r="Y26" s="66"/>
      <c r="Z26" s="66"/>
      <c r="AA26" s="66"/>
      <c r="AB26" s="66"/>
      <c r="AC26" s="66"/>
      <c r="AD26" s="66"/>
      <c r="AE26" s="66"/>
      <c r="AF26" s="66"/>
      <c r="AG26" s="66"/>
      <c r="AH26" s="66"/>
      <c r="AI26" s="52"/>
      <c r="AJ26" s="230"/>
      <c r="AK26" s="61"/>
      <c r="AL26" s="301"/>
      <c r="AM26" s="302"/>
      <c r="AN26" s="302"/>
      <c r="AO26" s="302"/>
      <c r="AP26" s="303"/>
      <c r="AQ26" s="283"/>
      <c r="AR26" s="304"/>
      <c r="AS26" s="68"/>
      <c r="AT26" s="305"/>
      <c r="AU26" s="195"/>
      <c r="AV26" s="358"/>
      <c r="AW26" s="358"/>
      <c r="AX26" s="197"/>
      <c r="AY26" s="230"/>
      <c r="AZ26" s="61"/>
      <c r="BA26" s="233"/>
      <c r="BB26" s="338"/>
      <c r="BC26" s="338"/>
      <c r="BD26" s="338"/>
      <c r="BE26" s="338"/>
      <c r="BF26" s="338"/>
      <c r="BG26" s="339"/>
      <c r="BH26" s="236"/>
      <c r="BI26" s="227"/>
      <c r="BJ26" s="61"/>
      <c r="BK26" s="230"/>
    </row>
    <row r="27" spans="2:63" ht="8.25" customHeight="1">
      <c r="B27" s="228">
        <v>6</v>
      </c>
      <c r="D27" s="340" t="s">
        <v>20</v>
      </c>
      <c r="E27" s="359"/>
      <c r="F27" s="362"/>
      <c r="G27" s="365" t="s">
        <v>131</v>
      </c>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J27" s="228">
        <v>32</v>
      </c>
      <c r="AK27" s="61"/>
      <c r="AL27" s="301" t="s">
        <v>61</v>
      </c>
      <c r="AM27" s="302"/>
      <c r="AN27" s="302"/>
      <c r="AO27" s="302"/>
      <c r="AP27" s="303"/>
      <c r="AQ27" s="280"/>
      <c r="AR27" s="8"/>
      <c r="AS27" s="65"/>
      <c r="AT27" s="59"/>
      <c r="AU27" s="59"/>
      <c r="AV27" s="59"/>
      <c r="AW27" s="61"/>
      <c r="AX27" s="61"/>
      <c r="AY27" s="228">
        <v>56</v>
      </c>
      <c r="AZ27" s="61"/>
      <c r="BA27" s="231" t="s">
        <v>6</v>
      </c>
      <c r="BB27" s="334"/>
      <c r="BC27" s="334"/>
      <c r="BD27" s="334"/>
      <c r="BE27" s="334"/>
      <c r="BF27" s="334"/>
      <c r="BG27" s="335"/>
      <c r="BH27" s="234"/>
      <c r="BI27" s="225"/>
      <c r="BJ27" s="61"/>
      <c r="BK27" s="228">
        <v>95</v>
      </c>
    </row>
    <row r="28" spans="2:63" ht="8.25" customHeight="1">
      <c r="B28" s="229"/>
      <c r="D28" s="341"/>
      <c r="E28" s="360"/>
      <c r="F28" s="363"/>
      <c r="G28" s="365"/>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J28" s="229"/>
      <c r="AK28" s="61"/>
      <c r="AL28" s="301"/>
      <c r="AM28" s="302"/>
      <c r="AN28" s="302"/>
      <c r="AO28" s="302"/>
      <c r="AP28" s="303"/>
      <c r="AQ28" s="281"/>
      <c r="AR28" s="8"/>
      <c r="AS28" s="65"/>
      <c r="AT28" s="59"/>
      <c r="AU28" s="69"/>
      <c r="AV28" s="69"/>
      <c r="AW28" s="61"/>
      <c r="AX28" s="61"/>
      <c r="AY28" s="229"/>
      <c r="AZ28" s="61"/>
      <c r="BA28" s="232"/>
      <c r="BB28" s="336"/>
      <c r="BC28" s="336"/>
      <c r="BD28" s="336"/>
      <c r="BE28" s="336"/>
      <c r="BF28" s="336"/>
      <c r="BG28" s="337"/>
      <c r="BH28" s="235"/>
      <c r="BI28" s="226"/>
      <c r="BJ28" s="61"/>
      <c r="BK28" s="229"/>
    </row>
    <row r="29" spans="2:63" ht="8.25" customHeight="1">
      <c r="B29" s="229"/>
      <c r="D29" s="341"/>
      <c r="E29" s="360"/>
      <c r="F29" s="363"/>
      <c r="G29" s="365"/>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1"/>
      <c r="AJ29" s="230"/>
      <c r="AK29" s="61"/>
      <c r="AL29" s="301"/>
      <c r="AM29" s="302"/>
      <c r="AN29" s="302"/>
      <c r="AO29" s="302"/>
      <c r="AP29" s="303"/>
      <c r="AQ29" s="283"/>
      <c r="AR29" s="8"/>
      <c r="AS29" s="65"/>
      <c r="AT29" s="59"/>
      <c r="AU29" s="69"/>
      <c r="AV29" s="69"/>
      <c r="AW29" s="61"/>
      <c r="AX29" s="61"/>
      <c r="AY29" s="230"/>
      <c r="AZ29" s="61"/>
      <c r="BA29" s="233"/>
      <c r="BB29" s="338"/>
      <c r="BC29" s="338"/>
      <c r="BD29" s="338"/>
      <c r="BE29" s="338"/>
      <c r="BF29" s="338"/>
      <c r="BG29" s="339"/>
      <c r="BH29" s="236"/>
      <c r="BI29" s="227"/>
      <c r="BJ29" s="61"/>
      <c r="BK29" s="230"/>
    </row>
    <row r="30" spans="2:63" s="61" customFormat="1" ht="8.25" customHeight="1">
      <c r="B30" s="230"/>
      <c r="C30" s="52"/>
      <c r="D30" s="342"/>
      <c r="E30" s="361"/>
      <c r="F30" s="364"/>
      <c r="G30" s="365"/>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52"/>
      <c r="AJ30" s="228">
        <v>33</v>
      </c>
      <c r="AL30" s="301" t="s">
        <v>62</v>
      </c>
      <c r="AM30" s="302"/>
      <c r="AN30" s="302"/>
      <c r="AO30" s="302"/>
      <c r="AP30" s="303"/>
      <c r="AQ30" s="280"/>
      <c r="AR30" s="8"/>
      <c r="AS30" s="65"/>
      <c r="AT30" s="59"/>
      <c r="AU30" s="69"/>
      <c r="AV30" s="69"/>
      <c r="AY30" s="228">
        <v>57</v>
      </c>
      <c r="BA30" s="231" t="s">
        <v>78</v>
      </c>
      <c r="BB30" s="334"/>
      <c r="BC30" s="334"/>
      <c r="BD30" s="334"/>
      <c r="BE30" s="334"/>
      <c r="BF30" s="334"/>
      <c r="BG30" s="335"/>
      <c r="BH30" s="234"/>
      <c r="BI30" s="225"/>
      <c r="BK30" s="228">
        <v>96</v>
      </c>
    </row>
    <row r="31" spans="2:63" s="61" customFormat="1" ht="8.25" customHeight="1">
      <c r="B31" s="228">
        <v>7</v>
      </c>
      <c r="C31" s="52"/>
      <c r="D31" s="340" t="s">
        <v>21</v>
      </c>
      <c r="E31" s="234"/>
      <c r="F31" s="222"/>
      <c r="G31" s="225"/>
      <c r="H31" s="356" t="s">
        <v>163</v>
      </c>
      <c r="I31" s="234"/>
      <c r="J31" s="222"/>
      <c r="K31" s="222"/>
      <c r="L31" s="225"/>
      <c r="M31" s="66"/>
      <c r="N31" s="52"/>
      <c r="O31" s="52"/>
      <c r="P31" s="65"/>
      <c r="Q31" s="52"/>
      <c r="R31" s="52"/>
      <c r="S31" s="65"/>
      <c r="T31" s="65"/>
      <c r="U31" s="65"/>
      <c r="V31" s="65"/>
      <c r="W31" s="52"/>
      <c r="X31" s="52"/>
      <c r="Y31" s="52"/>
      <c r="Z31" s="52"/>
      <c r="AA31" s="52"/>
      <c r="AB31" s="52"/>
      <c r="AC31" s="52"/>
      <c r="AD31" s="52"/>
      <c r="AE31" s="52"/>
      <c r="AF31" s="52"/>
      <c r="AG31" s="52"/>
      <c r="AH31" s="52"/>
      <c r="AI31" s="67"/>
      <c r="AJ31" s="229"/>
      <c r="AL31" s="301"/>
      <c r="AM31" s="302"/>
      <c r="AN31" s="302"/>
      <c r="AO31" s="302"/>
      <c r="AP31" s="303"/>
      <c r="AQ31" s="281"/>
      <c r="AR31" s="8"/>
      <c r="AS31" s="65"/>
      <c r="AT31" s="59"/>
      <c r="AU31" s="69"/>
      <c r="AV31" s="69"/>
      <c r="AY31" s="229"/>
      <c r="BA31" s="232"/>
      <c r="BB31" s="336"/>
      <c r="BC31" s="336"/>
      <c r="BD31" s="336"/>
      <c r="BE31" s="336"/>
      <c r="BF31" s="336"/>
      <c r="BG31" s="337"/>
      <c r="BH31" s="235"/>
      <c r="BI31" s="226"/>
      <c r="BK31" s="229"/>
    </row>
    <row r="32" spans="2:63" s="61" customFormat="1" ht="8.25" customHeight="1">
      <c r="B32" s="229"/>
      <c r="C32" s="52"/>
      <c r="D32" s="341"/>
      <c r="E32" s="235"/>
      <c r="F32" s="223"/>
      <c r="G32" s="226"/>
      <c r="H32" s="356"/>
      <c r="I32" s="235"/>
      <c r="J32" s="223"/>
      <c r="K32" s="223"/>
      <c r="L32" s="226"/>
      <c r="M32" s="66"/>
      <c r="N32" s="22"/>
      <c r="O32" s="52"/>
      <c r="P32" s="65"/>
      <c r="Q32" s="52"/>
      <c r="R32" s="52"/>
      <c r="S32" s="65"/>
      <c r="T32" s="65"/>
      <c r="U32" s="65"/>
      <c r="V32" s="65"/>
      <c r="W32" s="52"/>
      <c r="X32" s="52"/>
      <c r="Y32" s="52"/>
      <c r="Z32" s="52"/>
      <c r="AA32" s="52"/>
      <c r="AB32" s="52"/>
      <c r="AC32" s="52"/>
      <c r="AD32" s="52"/>
      <c r="AE32" s="52"/>
      <c r="AF32" s="52"/>
      <c r="AG32" s="52"/>
      <c r="AH32" s="52"/>
      <c r="AI32" s="52"/>
      <c r="AJ32" s="230"/>
      <c r="AL32" s="301"/>
      <c r="AM32" s="302"/>
      <c r="AN32" s="302"/>
      <c r="AO32" s="302"/>
      <c r="AP32" s="303"/>
      <c r="AQ32" s="283"/>
      <c r="AR32" s="8"/>
      <c r="AS32" s="65"/>
      <c r="AT32" s="59"/>
      <c r="AU32" s="69"/>
      <c r="AV32" s="69"/>
      <c r="AY32" s="230"/>
      <c r="BA32" s="233"/>
      <c r="BB32" s="338"/>
      <c r="BC32" s="338"/>
      <c r="BD32" s="338"/>
      <c r="BE32" s="338"/>
      <c r="BF32" s="338"/>
      <c r="BG32" s="339"/>
      <c r="BH32" s="236"/>
      <c r="BI32" s="227"/>
      <c r="BK32" s="230"/>
    </row>
    <row r="33" spans="2:63" s="61" customFormat="1" ht="8.25" customHeight="1">
      <c r="B33" s="229"/>
      <c r="C33" s="52"/>
      <c r="D33" s="341"/>
      <c r="E33" s="235"/>
      <c r="F33" s="223"/>
      <c r="G33" s="226"/>
      <c r="H33" s="356"/>
      <c r="I33" s="235"/>
      <c r="J33" s="223"/>
      <c r="K33" s="223"/>
      <c r="L33" s="226"/>
      <c r="M33" s="66"/>
      <c r="N33" s="22"/>
      <c r="O33" s="52"/>
      <c r="P33" s="65"/>
      <c r="Q33" s="52"/>
      <c r="R33" s="52"/>
      <c r="S33" s="65"/>
      <c r="T33" s="65"/>
      <c r="U33" s="65"/>
      <c r="V33" s="65"/>
      <c r="W33" s="52"/>
      <c r="X33" s="52"/>
      <c r="Y33" s="52"/>
      <c r="Z33" s="52"/>
      <c r="AA33" s="52"/>
      <c r="AB33" s="52"/>
      <c r="AC33" s="52"/>
      <c r="AD33" s="52"/>
      <c r="AE33" s="52"/>
      <c r="AF33" s="52"/>
      <c r="AG33" s="52"/>
      <c r="AH33" s="52"/>
      <c r="AI33" s="31"/>
      <c r="AJ33" s="228">
        <v>34</v>
      </c>
      <c r="AL33" s="301" t="s">
        <v>63</v>
      </c>
      <c r="AM33" s="302"/>
      <c r="AN33" s="302"/>
      <c r="AO33" s="302"/>
      <c r="AP33" s="303"/>
      <c r="AQ33" s="280"/>
      <c r="AR33" s="8"/>
      <c r="AS33" s="65"/>
      <c r="AT33" s="59"/>
      <c r="AU33" s="69"/>
      <c r="AV33" s="69"/>
      <c r="AY33" s="228">
        <v>58</v>
      </c>
      <c r="BA33" s="231" t="s">
        <v>79</v>
      </c>
      <c r="BB33" s="334"/>
      <c r="BC33" s="334"/>
      <c r="BD33" s="334"/>
      <c r="BE33" s="334"/>
      <c r="BF33" s="334"/>
      <c r="BG33" s="335"/>
      <c r="BH33" s="234"/>
      <c r="BI33" s="225"/>
      <c r="BK33" s="228">
        <v>97</v>
      </c>
    </row>
    <row r="34" spans="2:63" s="61" customFormat="1" ht="8.25" customHeight="1">
      <c r="B34" s="230"/>
      <c r="C34" s="52"/>
      <c r="D34" s="342"/>
      <c r="E34" s="236"/>
      <c r="F34" s="224"/>
      <c r="G34" s="227"/>
      <c r="H34" s="357"/>
      <c r="I34" s="236"/>
      <c r="J34" s="224"/>
      <c r="K34" s="224"/>
      <c r="L34" s="227"/>
      <c r="M34" s="66"/>
      <c r="N34" s="22">
        <v>10</v>
      </c>
      <c r="O34" s="52"/>
      <c r="P34" s="70"/>
      <c r="Q34" s="52"/>
      <c r="R34" s="52"/>
      <c r="S34" s="65"/>
      <c r="T34" s="65"/>
      <c r="U34" s="65"/>
      <c r="V34" s="65"/>
      <c r="W34" s="52"/>
      <c r="X34" s="52"/>
      <c r="Y34" s="52"/>
      <c r="Z34" s="52"/>
      <c r="AA34" s="52"/>
      <c r="AB34" s="52"/>
      <c r="AC34" s="52"/>
      <c r="AD34" s="52"/>
      <c r="AE34" s="52"/>
      <c r="AF34" s="52"/>
      <c r="AG34" s="52"/>
      <c r="AH34" s="52"/>
      <c r="AI34" s="31"/>
      <c r="AJ34" s="229"/>
      <c r="AL34" s="301"/>
      <c r="AM34" s="302"/>
      <c r="AN34" s="302"/>
      <c r="AO34" s="302"/>
      <c r="AP34" s="303"/>
      <c r="AQ34" s="281"/>
      <c r="AR34" s="8"/>
      <c r="AS34" s="65"/>
      <c r="AT34" s="59"/>
      <c r="AU34" s="69"/>
      <c r="AV34" s="69"/>
      <c r="AY34" s="229"/>
      <c r="BA34" s="232"/>
      <c r="BB34" s="336"/>
      <c r="BC34" s="336"/>
      <c r="BD34" s="336"/>
      <c r="BE34" s="336"/>
      <c r="BF34" s="336"/>
      <c r="BG34" s="337"/>
      <c r="BH34" s="235"/>
      <c r="BI34" s="226"/>
      <c r="BK34" s="229"/>
    </row>
    <row r="35" spans="2:63" s="61" customFormat="1" ht="8.25" customHeight="1">
      <c r="B35" s="228">
        <v>8</v>
      </c>
      <c r="C35" s="31"/>
      <c r="D35" s="340" t="s">
        <v>22</v>
      </c>
      <c r="E35" s="234"/>
      <c r="F35" s="222"/>
      <c r="G35" s="222"/>
      <c r="H35" s="222"/>
      <c r="I35" s="222"/>
      <c r="J35" s="222"/>
      <c r="K35" s="222"/>
      <c r="L35" s="222"/>
      <c r="M35" s="222"/>
      <c r="N35" s="222"/>
      <c r="O35" s="222"/>
      <c r="P35" s="225"/>
      <c r="Q35" s="31"/>
      <c r="R35" s="71"/>
      <c r="S35" s="71"/>
      <c r="T35" s="71"/>
      <c r="U35" s="71"/>
      <c r="V35" s="71"/>
      <c r="W35" s="32"/>
      <c r="AI35" s="31"/>
      <c r="AJ35" s="230"/>
      <c r="AL35" s="301"/>
      <c r="AM35" s="302"/>
      <c r="AN35" s="302"/>
      <c r="AO35" s="302"/>
      <c r="AP35" s="303"/>
      <c r="AQ35" s="283"/>
      <c r="AR35" s="8"/>
      <c r="AS35" s="65"/>
      <c r="AT35" s="59"/>
      <c r="AU35" s="69"/>
      <c r="AV35" s="69"/>
      <c r="AY35" s="230"/>
      <c r="BA35" s="233"/>
      <c r="BB35" s="338"/>
      <c r="BC35" s="338"/>
      <c r="BD35" s="338"/>
      <c r="BE35" s="338"/>
      <c r="BF35" s="338"/>
      <c r="BG35" s="339"/>
      <c r="BH35" s="236"/>
      <c r="BI35" s="227"/>
      <c r="BK35" s="230"/>
    </row>
    <row r="36" spans="2:63" s="61" customFormat="1" ht="8.25" customHeight="1">
      <c r="B36" s="229"/>
      <c r="C36" s="31"/>
      <c r="D36" s="341"/>
      <c r="E36" s="235"/>
      <c r="F36" s="223"/>
      <c r="G36" s="223"/>
      <c r="H36" s="223"/>
      <c r="I36" s="223"/>
      <c r="J36" s="223"/>
      <c r="K36" s="223"/>
      <c r="L36" s="223"/>
      <c r="M36" s="223"/>
      <c r="N36" s="223"/>
      <c r="O36" s="223"/>
      <c r="P36" s="226"/>
      <c r="Q36" s="31"/>
      <c r="R36" s="71"/>
      <c r="S36" s="71"/>
      <c r="T36" s="71"/>
      <c r="U36" s="71"/>
      <c r="V36" s="71"/>
      <c r="W36" s="32"/>
      <c r="X36" s="22"/>
      <c r="Y36" s="34"/>
      <c r="Z36" s="34"/>
      <c r="AA36" s="34"/>
      <c r="AB36" s="34"/>
      <c r="AC36" s="34"/>
      <c r="AD36" s="34"/>
      <c r="AE36" s="34"/>
      <c r="AF36" s="34"/>
      <c r="AG36" s="34"/>
      <c r="AH36" s="22"/>
      <c r="AI36" s="31"/>
      <c r="AJ36" s="228">
        <v>35</v>
      </c>
      <c r="AL36" s="301" t="s">
        <v>64</v>
      </c>
      <c r="AM36" s="302"/>
      <c r="AN36" s="302"/>
      <c r="AO36" s="302"/>
      <c r="AP36" s="303"/>
      <c r="AQ36" s="280"/>
      <c r="AR36" s="8"/>
      <c r="AS36" s="65"/>
      <c r="AT36" s="59"/>
      <c r="AU36" s="69"/>
      <c r="AV36" s="69"/>
      <c r="AY36" s="228">
        <v>59</v>
      </c>
      <c r="BA36" s="231" t="s">
        <v>80</v>
      </c>
      <c r="BB36" s="334"/>
      <c r="BC36" s="334"/>
      <c r="BD36" s="334"/>
      <c r="BE36" s="334"/>
      <c r="BF36" s="334"/>
      <c r="BG36" s="335"/>
      <c r="BH36" s="234"/>
      <c r="BI36" s="225"/>
      <c r="BK36" s="228">
        <v>98</v>
      </c>
    </row>
    <row r="37" spans="2:63" s="61" customFormat="1" ht="8.25" customHeight="1">
      <c r="B37" s="229"/>
      <c r="C37" s="31"/>
      <c r="D37" s="341"/>
      <c r="E37" s="235"/>
      <c r="F37" s="223"/>
      <c r="G37" s="223"/>
      <c r="H37" s="223"/>
      <c r="I37" s="223"/>
      <c r="J37" s="223"/>
      <c r="K37" s="223"/>
      <c r="L37" s="223"/>
      <c r="M37" s="223"/>
      <c r="N37" s="223"/>
      <c r="O37" s="223"/>
      <c r="P37" s="226"/>
      <c r="Q37" s="31"/>
      <c r="R37" s="71"/>
      <c r="S37" s="71"/>
      <c r="T37" s="71"/>
      <c r="U37" s="71"/>
      <c r="V37" s="71"/>
      <c r="W37" s="32"/>
      <c r="X37" s="22"/>
      <c r="Y37" s="34"/>
      <c r="Z37" s="34"/>
      <c r="AA37" s="34"/>
      <c r="AB37" s="34"/>
      <c r="AC37" s="34"/>
      <c r="AD37" s="34"/>
      <c r="AE37" s="34"/>
      <c r="AF37" s="34"/>
      <c r="AG37" s="34"/>
      <c r="AH37" s="22"/>
      <c r="AI37" s="52"/>
      <c r="AJ37" s="229"/>
      <c r="AL37" s="301"/>
      <c r="AM37" s="302"/>
      <c r="AN37" s="302"/>
      <c r="AO37" s="302"/>
      <c r="AP37" s="303"/>
      <c r="AQ37" s="281"/>
      <c r="AR37" s="8"/>
      <c r="AS37" s="65"/>
      <c r="AT37" s="59"/>
      <c r="AY37" s="229"/>
      <c r="BA37" s="232"/>
      <c r="BB37" s="336"/>
      <c r="BC37" s="336"/>
      <c r="BD37" s="336"/>
      <c r="BE37" s="336"/>
      <c r="BF37" s="336"/>
      <c r="BG37" s="337"/>
      <c r="BH37" s="235"/>
      <c r="BI37" s="226"/>
      <c r="BK37" s="229"/>
    </row>
    <row r="38" spans="2:63" s="61" customFormat="1" ht="8.25" customHeight="1">
      <c r="B38" s="230"/>
      <c r="C38" s="31"/>
      <c r="D38" s="342"/>
      <c r="E38" s="236"/>
      <c r="F38" s="224"/>
      <c r="G38" s="224"/>
      <c r="H38" s="224"/>
      <c r="I38" s="224"/>
      <c r="J38" s="224"/>
      <c r="K38" s="224"/>
      <c r="L38" s="224"/>
      <c r="M38" s="224"/>
      <c r="N38" s="224"/>
      <c r="O38" s="224"/>
      <c r="P38" s="227"/>
      <c r="Q38" s="31"/>
      <c r="R38" s="71"/>
      <c r="S38" s="71"/>
      <c r="T38" s="71"/>
      <c r="U38" s="71"/>
      <c r="V38" s="71"/>
      <c r="W38" s="32"/>
      <c r="X38" s="22">
        <v>20</v>
      </c>
      <c r="Y38" s="34"/>
      <c r="Z38" s="34"/>
      <c r="AA38" s="34"/>
      <c r="AB38" s="34"/>
      <c r="AC38" s="34"/>
      <c r="AD38" s="34"/>
      <c r="AE38" s="34"/>
      <c r="AF38" s="34"/>
      <c r="AG38" s="34"/>
      <c r="AH38" s="22">
        <v>30</v>
      </c>
      <c r="AI38" s="52"/>
      <c r="AJ38" s="230"/>
      <c r="AL38" s="301"/>
      <c r="AM38" s="302"/>
      <c r="AN38" s="302"/>
      <c r="AO38" s="302"/>
      <c r="AP38" s="303"/>
      <c r="AQ38" s="283"/>
      <c r="AR38" s="8"/>
      <c r="AS38" s="65"/>
      <c r="AT38" s="59"/>
      <c r="AY38" s="230"/>
      <c r="BA38" s="233"/>
      <c r="BB38" s="338"/>
      <c r="BC38" s="338"/>
      <c r="BD38" s="338"/>
      <c r="BE38" s="338"/>
      <c r="BF38" s="338"/>
      <c r="BG38" s="339"/>
      <c r="BH38" s="236"/>
      <c r="BI38" s="227"/>
      <c r="BK38" s="230"/>
    </row>
    <row r="39" spans="2:63" s="61" customFormat="1" ht="8.25" customHeight="1">
      <c r="B39" s="228">
        <v>9</v>
      </c>
      <c r="C39" s="52"/>
      <c r="D39" s="340" t="s">
        <v>23</v>
      </c>
      <c r="E39" s="350"/>
      <c r="F39" s="343"/>
      <c r="G39" s="343"/>
      <c r="H39" s="343"/>
      <c r="I39" s="343"/>
      <c r="J39" s="343"/>
      <c r="K39" s="343"/>
      <c r="L39" s="343"/>
      <c r="M39" s="343"/>
      <c r="N39" s="343"/>
      <c r="O39" s="343"/>
      <c r="P39" s="349"/>
      <c r="Q39" s="343"/>
      <c r="R39" s="349"/>
      <c r="S39" s="343"/>
      <c r="T39" s="343"/>
      <c r="U39" s="343"/>
      <c r="V39" s="343"/>
      <c r="W39" s="343"/>
      <c r="X39" s="343"/>
      <c r="Y39" s="343"/>
      <c r="Z39" s="343"/>
      <c r="AA39" s="343"/>
      <c r="AB39" s="343"/>
      <c r="AC39" s="343"/>
      <c r="AD39" s="343"/>
      <c r="AE39" s="343"/>
      <c r="AF39" s="343"/>
      <c r="AG39" s="343"/>
      <c r="AH39" s="346"/>
      <c r="AI39" s="52"/>
      <c r="AJ39" s="228">
        <v>36</v>
      </c>
      <c r="AL39" s="301" t="s">
        <v>65</v>
      </c>
      <c r="AM39" s="302"/>
      <c r="AN39" s="302"/>
      <c r="AO39" s="302"/>
      <c r="AP39" s="303"/>
      <c r="AQ39" s="280"/>
      <c r="AR39" s="8"/>
      <c r="AS39" s="65"/>
      <c r="AT39" s="59"/>
      <c r="AY39" s="228">
        <v>60</v>
      </c>
      <c r="BA39" s="231" t="s">
        <v>81</v>
      </c>
      <c r="BB39" s="334"/>
      <c r="BC39" s="334"/>
      <c r="BD39" s="334"/>
      <c r="BE39" s="334"/>
      <c r="BF39" s="334"/>
      <c r="BG39" s="335"/>
      <c r="BH39" s="234"/>
      <c r="BI39" s="225"/>
      <c r="BK39" s="228">
        <v>99</v>
      </c>
    </row>
    <row r="40" spans="2:63" s="61" customFormat="1" ht="8.25" customHeight="1">
      <c r="B40" s="229"/>
      <c r="C40" s="52"/>
      <c r="D40" s="341"/>
      <c r="E40" s="351"/>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7"/>
      <c r="AI40" s="52"/>
      <c r="AJ40" s="229"/>
      <c r="AL40" s="301"/>
      <c r="AM40" s="302"/>
      <c r="AN40" s="302"/>
      <c r="AO40" s="302"/>
      <c r="AP40" s="303"/>
      <c r="AQ40" s="281"/>
      <c r="AR40" s="8"/>
      <c r="AS40" s="65"/>
      <c r="AT40" s="59"/>
      <c r="AY40" s="229"/>
      <c r="BA40" s="232"/>
      <c r="BB40" s="336"/>
      <c r="BC40" s="336"/>
      <c r="BD40" s="336"/>
      <c r="BE40" s="336"/>
      <c r="BF40" s="336"/>
      <c r="BG40" s="337"/>
      <c r="BH40" s="235"/>
      <c r="BI40" s="226"/>
      <c r="BK40" s="229"/>
    </row>
    <row r="41" spans="2:63" s="61" customFormat="1" ht="8.25" customHeight="1">
      <c r="B41" s="229"/>
      <c r="C41" s="52"/>
      <c r="D41" s="341"/>
      <c r="E41" s="351"/>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7"/>
      <c r="AI41" s="52"/>
      <c r="AJ41" s="230"/>
      <c r="AL41" s="301"/>
      <c r="AM41" s="302"/>
      <c r="AN41" s="302"/>
      <c r="AO41" s="302"/>
      <c r="AP41" s="303"/>
      <c r="AQ41" s="283"/>
      <c r="AR41" s="8"/>
      <c r="AS41" s="65"/>
      <c r="AT41" s="59"/>
      <c r="AY41" s="230"/>
      <c r="BA41" s="233"/>
      <c r="BB41" s="338"/>
      <c r="BC41" s="338"/>
      <c r="BD41" s="338"/>
      <c r="BE41" s="338"/>
      <c r="BF41" s="338"/>
      <c r="BG41" s="339"/>
      <c r="BH41" s="236"/>
      <c r="BI41" s="227"/>
      <c r="BK41" s="230"/>
    </row>
    <row r="42" spans="2:63" s="61" customFormat="1" ht="8.25" customHeight="1">
      <c r="B42" s="230"/>
      <c r="C42" s="52"/>
      <c r="D42" s="342"/>
      <c r="E42" s="352"/>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8"/>
      <c r="AI42" s="67"/>
      <c r="AJ42" s="228">
        <v>37</v>
      </c>
      <c r="AL42" s="301" t="s">
        <v>66</v>
      </c>
      <c r="AM42" s="302"/>
      <c r="AN42" s="302"/>
      <c r="AO42" s="302"/>
      <c r="AP42" s="303"/>
      <c r="AQ42" s="280"/>
      <c r="AR42" s="8"/>
      <c r="AS42" s="65"/>
      <c r="AT42" s="59"/>
      <c r="AY42" s="228">
        <v>61</v>
      </c>
      <c r="BA42" s="231" t="s">
        <v>82</v>
      </c>
      <c r="BB42" s="334"/>
      <c r="BC42" s="334"/>
      <c r="BD42" s="334"/>
      <c r="BE42" s="334"/>
      <c r="BF42" s="334"/>
      <c r="BG42" s="335"/>
      <c r="BH42" s="234"/>
      <c r="BI42" s="225"/>
      <c r="BK42" s="228">
        <v>100</v>
      </c>
    </row>
    <row r="43" spans="2:63" s="61" customFormat="1" ht="8.25" customHeight="1">
      <c r="B43" s="228">
        <v>10</v>
      </c>
      <c r="C43" s="52"/>
      <c r="D43" s="340" t="s">
        <v>24</v>
      </c>
      <c r="E43" s="234"/>
      <c r="F43" s="222"/>
      <c r="G43" s="225"/>
      <c r="H43" s="353" t="s">
        <v>109</v>
      </c>
      <c r="I43" s="234"/>
      <c r="J43" s="222"/>
      <c r="K43" s="222"/>
      <c r="L43" s="225"/>
      <c r="M43" s="27"/>
      <c r="N43" s="27"/>
      <c r="O43" s="27"/>
      <c r="P43" s="27"/>
      <c r="Q43" s="27"/>
      <c r="R43" s="27"/>
      <c r="S43" s="27"/>
      <c r="T43" s="27"/>
      <c r="U43" s="27"/>
      <c r="V43" s="27"/>
      <c r="W43" s="27"/>
      <c r="X43" s="27"/>
      <c r="Y43" s="27"/>
      <c r="Z43" s="27"/>
      <c r="AA43" s="27"/>
      <c r="AB43" s="27"/>
      <c r="AC43" s="27"/>
      <c r="AD43" s="27"/>
      <c r="AE43" s="27"/>
      <c r="AF43" s="27"/>
      <c r="AG43" s="27"/>
      <c r="AH43" s="27"/>
      <c r="AI43" s="52"/>
      <c r="AJ43" s="229"/>
      <c r="AL43" s="301"/>
      <c r="AM43" s="302"/>
      <c r="AN43" s="302"/>
      <c r="AO43" s="302"/>
      <c r="AP43" s="303"/>
      <c r="AQ43" s="281"/>
      <c r="AR43" s="8"/>
      <c r="AS43" s="65"/>
      <c r="AT43" s="59"/>
      <c r="AY43" s="229"/>
      <c r="BA43" s="232"/>
      <c r="BB43" s="336"/>
      <c r="BC43" s="336"/>
      <c r="BD43" s="336"/>
      <c r="BE43" s="336"/>
      <c r="BF43" s="336"/>
      <c r="BG43" s="337"/>
      <c r="BH43" s="235"/>
      <c r="BI43" s="226"/>
      <c r="BK43" s="229"/>
    </row>
    <row r="44" spans="2:63" s="61" customFormat="1" ht="8.25" customHeight="1">
      <c r="B44" s="229"/>
      <c r="C44" s="52"/>
      <c r="D44" s="341"/>
      <c r="E44" s="235"/>
      <c r="F44" s="223"/>
      <c r="G44" s="226"/>
      <c r="H44" s="354"/>
      <c r="I44" s="235"/>
      <c r="J44" s="223"/>
      <c r="K44" s="223"/>
      <c r="L44" s="226"/>
      <c r="M44" s="27"/>
      <c r="N44" s="27"/>
      <c r="O44" s="27"/>
      <c r="P44" s="27"/>
      <c r="Q44" s="27"/>
      <c r="R44" s="27"/>
      <c r="S44" s="27"/>
      <c r="T44" s="27"/>
      <c r="U44" s="27"/>
      <c r="V44" s="27"/>
      <c r="W44" s="27"/>
      <c r="X44" s="27"/>
      <c r="Y44" s="27"/>
      <c r="Z44" s="27"/>
      <c r="AA44" s="27"/>
      <c r="AB44" s="27"/>
      <c r="AC44" s="27"/>
      <c r="AD44" s="27"/>
      <c r="AE44" s="27"/>
      <c r="AF44" s="27"/>
      <c r="AG44" s="27"/>
      <c r="AH44" s="27"/>
      <c r="AI44" s="67"/>
      <c r="AJ44" s="230"/>
      <c r="AL44" s="301"/>
      <c r="AM44" s="302"/>
      <c r="AN44" s="302"/>
      <c r="AO44" s="302"/>
      <c r="AP44" s="303"/>
      <c r="AQ44" s="283"/>
      <c r="AR44" s="8"/>
      <c r="AS44" s="65"/>
      <c r="AT44" s="59"/>
      <c r="AY44" s="230"/>
      <c r="BA44" s="233"/>
      <c r="BB44" s="338"/>
      <c r="BC44" s="338"/>
      <c r="BD44" s="338"/>
      <c r="BE44" s="338"/>
      <c r="BF44" s="338"/>
      <c r="BG44" s="339"/>
      <c r="BH44" s="236"/>
      <c r="BI44" s="227"/>
      <c r="BK44" s="230"/>
    </row>
    <row r="45" spans="2:63" s="61" customFormat="1" ht="8.25" customHeight="1">
      <c r="B45" s="229"/>
      <c r="C45" s="52"/>
      <c r="D45" s="341"/>
      <c r="E45" s="235"/>
      <c r="F45" s="223"/>
      <c r="G45" s="226"/>
      <c r="H45" s="354"/>
      <c r="I45" s="235"/>
      <c r="J45" s="223"/>
      <c r="K45" s="223"/>
      <c r="L45" s="226"/>
      <c r="M45" s="27"/>
      <c r="N45" s="27"/>
      <c r="O45" s="27"/>
      <c r="P45" s="27"/>
      <c r="Q45" s="27"/>
      <c r="R45" s="27"/>
      <c r="S45" s="27"/>
      <c r="T45" s="27"/>
      <c r="U45" s="27"/>
      <c r="V45" s="27"/>
      <c r="W45" s="27"/>
      <c r="X45" s="27"/>
      <c r="Y45" s="27"/>
      <c r="Z45" s="27"/>
      <c r="AA45" s="27"/>
      <c r="AB45" s="27"/>
      <c r="AC45" s="27"/>
      <c r="AD45" s="27"/>
      <c r="AE45" s="27"/>
      <c r="AF45" s="27"/>
      <c r="AG45" s="27"/>
      <c r="AH45" s="27"/>
      <c r="AI45" s="52"/>
      <c r="AJ45" s="228">
        <v>38</v>
      </c>
      <c r="AL45" s="301" t="s">
        <v>67</v>
      </c>
      <c r="AM45" s="302"/>
      <c r="AN45" s="302"/>
      <c r="AO45" s="302"/>
      <c r="AP45" s="303"/>
      <c r="AQ45" s="280"/>
      <c r="AR45" s="8"/>
      <c r="AS45" s="65"/>
      <c r="AT45" s="59"/>
      <c r="AY45" s="228">
        <v>62</v>
      </c>
      <c r="BA45" s="231" t="s">
        <v>83</v>
      </c>
      <c r="BB45" s="334"/>
      <c r="BC45" s="334"/>
      <c r="BD45" s="334"/>
      <c r="BE45" s="334"/>
      <c r="BF45" s="334"/>
      <c r="BG45" s="335"/>
      <c r="BH45" s="234"/>
      <c r="BI45" s="225"/>
      <c r="BK45" s="228">
        <v>101</v>
      </c>
    </row>
    <row r="46" spans="2:63" s="61" customFormat="1" ht="8.25" customHeight="1">
      <c r="B46" s="230"/>
      <c r="C46" s="52"/>
      <c r="D46" s="342"/>
      <c r="E46" s="236"/>
      <c r="F46" s="224"/>
      <c r="G46" s="227"/>
      <c r="H46" s="355"/>
      <c r="I46" s="236"/>
      <c r="J46" s="224"/>
      <c r="K46" s="224"/>
      <c r="L46" s="227"/>
      <c r="M46" s="27"/>
      <c r="N46" s="27"/>
      <c r="O46" s="27"/>
      <c r="P46" s="27"/>
      <c r="Q46" s="27"/>
      <c r="R46" s="27"/>
      <c r="S46" s="27"/>
      <c r="T46" s="27"/>
      <c r="U46" s="27"/>
      <c r="V46" s="27"/>
      <c r="W46" s="27"/>
      <c r="X46" s="27"/>
      <c r="Y46" s="27"/>
      <c r="Z46" s="27"/>
      <c r="AA46" s="27"/>
      <c r="AB46" s="27"/>
      <c r="AC46" s="27"/>
      <c r="AD46" s="27"/>
      <c r="AE46" s="27"/>
      <c r="AF46" s="27"/>
      <c r="AG46" s="27"/>
      <c r="AH46" s="27"/>
      <c r="AI46" s="52"/>
      <c r="AJ46" s="229"/>
      <c r="AL46" s="301"/>
      <c r="AM46" s="302"/>
      <c r="AN46" s="302"/>
      <c r="AO46" s="302"/>
      <c r="AP46" s="303"/>
      <c r="AQ46" s="281"/>
      <c r="AR46" s="8"/>
      <c r="AS46" s="65"/>
      <c r="AT46" s="59"/>
      <c r="AY46" s="229"/>
      <c r="BA46" s="232"/>
      <c r="BB46" s="336"/>
      <c r="BC46" s="336"/>
      <c r="BD46" s="336"/>
      <c r="BE46" s="336"/>
      <c r="BF46" s="336"/>
      <c r="BG46" s="337"/>
      <c r="BH46" s="235"/>
      <c r="BI46" s="226"/>
      <c r="BK46" s="229"/>
    </row>
    <row r="47" spans="2:63" s="61" customFormat="1" ht="8.25" customHeight="1">
      <c r="B47" s="228">
        <v>11</v>
      </c>
      <c r="C47" s="52"/>
      <c r="D47" s="340" t="s">
        <v>25</v>
      </c>
      <c r="E47" s="234"/>
      <c r="F47" s="222"/>
      <c r="G47" s="222"/>
      <c r="H47" s="222"/>
      <c r="I47" s="222"/>
      <c r="J47" s="222"/>
      <c r="K47" s="222"/>
      <c r="L47" s="222"/>
      <c r="M47" s="222"/>
      <c r="N47" s="222"/>
      <c r="O47" s="222"/>
      <c r="P47" s="225"/>
      <c r="Q47" s="52"/>
      <c r="R47" s="52"/>
      <c r="S47" s="65"/>
      <c r="T47" s="65"/>
      <c r="U47" s="65"/>
      <c r="V47" s="65"/>
      <c r="W47" s="52"/>
      <c r="AI47" s="52"/>
      <c r="AJ47" s="230"/>
      <c r="AL47" s="301"/>
      <c r="AM47" s="302"/>
      <c r="AN47" s="302"/>
      <c r="AO47" s="302"/>
      <c r="AP47" s="303"/>
      <c r="AQ47" s="283"/>
      <c r="AR47" s="8"/>
      <c r="AS47" s="65"/>
      <c r="AT47" s="59"/>
      <c r="AY47" s="230"/>
      <c r="BA47" s="233"/>
      <c r="BB47" s="338"/>
      <c r="BC47" s="338"/>
      <c r="BD47" s="338"/>
      <c r="BE47" s="338"/>
      <c r="BF47" s="338"/>
      <c r="BG47" s="339"/>
      <c r="BH47" s="236"/>
      <c r="BI47" s="227"/>
      <c r="BK47" s="230"/>
    </row>
    <row r="48" spans="2:63" s="61" customFormat="1" ht="8.25" customHeight="1">
      <c r="B48" s="229"/>
      <c r="C48" s="52"/>
      <c r="D48" s="341"/>
      <c r="E48" s="235"/>
      <c r="F48" s="223"/>
      <c r="G48" s="223"/>
      <c r="H48" s="223"/>
      <c r="I48" s="223"/>
      <c r="J48" s="223"/>
      <c r="K48" s="223"/>
      <c r="L48" s="223"/>
      <c r="M48" s="223"/>
      <c r="N48" s="223"/>
      <c r="O48" s="223"/>
      <c r="P48" s="226"/>
      <c r="Q48" s="52"/>
      <c r="R48" s="52"/>
      <c r="S48" s="65"/>
      <c r="T48" s="65"/>
      <c r="U48" s="65"/>
      <c r="V48" s="65"/>
      <c r="W48" s="52"/>
      <c r="X48" s="22"/>
      <c r="Y48" s="34"/>
      <c r="Z48" s="34"/>
      <c r="AA48" s="34"/>
      <c r="AB48" s="34"/>
      <c r="AC48" s="34"/>
      <c r="AD48" s="34"/>
      <c r="AE48" s="34"/>
      <c r="AF48" s="34"/>
      <c r="AG48" s="34"/>
      <c r="AH48" s="22"/>
      <c r="AJ48" s="228">
        <v>39</v>
      </c>
      <c r="AL48" s="301" t="s">
        <v>68</v>
      </c>
      <c r="AM48" s="302"/>
      <c r="AN48" s="302"/>
      <c r="AO48" s="302"/>
      <c r="AP48" s="303"/>
      <c r="AQ48" s="280"/>
      <c r="AR48" s="8"/>
      <c r="AS48" s="65"/>
      <c r="AT48" s="59"/>
      <c r="AY48" s="228">
        <v>63</v>
      </c>
      <c r="BA48" s="231" t="s">
        <v>84</v>
      </c>
      <c r="BB48" s="334"/>
      <c r="BC48" s="334"/>
      <c r="BD48" s="334"/>
      <c r="BE48" s="334"/>
      <c r="BF48" s="334"/>
      <c r="BG48" s="335"/>
      <c r="BH48" s="234"/>
      <c r="BI48" s="225"/>
      <c r="BK48" s="228">
        <v>102</v>
      </c>
    </row>
    <row r="49" spans="2:63" s="61" customFormat="1" ht="8.25" customHeight="1">
      <c r="B49" s="229"/>
      <c r="C49" s="52"/>
      <c r="D49" s="341"/>
      <c r="E49" s="235"/>
      <c r="F49" s="223"/>
      <c r="G49" s="223"/>
      <c r="H49" s="223"/>
      <c r="I49" s="223"/>
      <c r="J49" s="223"/>
      <c r="K49" s="223"/>
      <c r="L49" s="223"/>
      <c r="M49" s="223"/>
      <c r="N49" s="223"/>
      <c r="O49" s="223"/>
      <c r="P49" s="226"/>
      <c r="Q49" s="52"/>
      <c r="R49" s="52"/>
      <c r="S49" s="65"/>
      <c r="T49" s="65"/>
      <c r="U49" s="65"/>
      <c r="V49" s="65"/>
      <c r="W49" s="52"/>
      <c r="X49" s="22"/>
      <c r="Y49" s="34"/>
      <c r="Z49" s="34"/>
      <c r="AA49" s="34"/>
      <c r="AB49" s="34"/>
      <c r="AC49" s="34"/>
      <c r="AD49" s="34"/>
      <c r="AE49" s="34"/>
      <c r="AF49" s="34"/>
      <c r="AG49" s="34"/>
      <c r="AH49" s="22"/>
      <c r="AJ49" s="229"/>
      <c r="AL49" s="301"/>
      <c r="AM49" s="302"/>
      <c r="AN49" s="302"/>
      <c r="AO49" s="302"/>
      <c r="AP49" s="303"/>
      <c r="AQ49" s="281"/>
      <c r="AR49" s="8"/>
      <c r="AS49" s="65"/>
      <c r="AT49" s="59"/>
      <c r="AY49" s="229"/>
      <c r="BA49" s="232"/>
      <c r="BB49" s="336"/>
      <c r="BC49" s="336"/>
      <c r="BD49" s="336"/>
      <c r="BE49" s="336"/>
      <c r="BF49" s="336"/>
      <c r="BG49" s="337"/>
      <c r="BH49" s="235"/>
      <c r="BI49" s="226"/>
      <c r="BK49" s="229"/>
    </row>
    <row r="50" spans="2:63" s="61" customFormat="1" ht="8.25" customHeight="1">
      <c r="B50" s="230"/>
      <c r="C50" s="52"/>
      <c r="D50" s="342"/>
      <c r="E50" s="236"/>
      <c r="F50" s="224"/>
      <c r="G50" s="224"/>
      <c r="H50" s="224"/>
      <c r="I50" s="224"/>
      <c r="J50" s="224"/>
      <c r="K50" s="224"/>
      <c r="L50" s="224"/>
      <c r="M50" s="224"/>
      <c r="N50" s="224"/>
      <c r="O50" s="224"/>
      <c r="P50" s="227"/>
      <c r="Q50" s="52"/>
      <c r="R50" s="52"/>
      <c r="S50" s="65"/>
      <c r="T50" s="65"/>
      <c r="U50" s="65"/>
      <c r="V50" s="65"/>
      <c r="W50" s="52"/>
      <c r="X50" s="22">
        <v>20</v>
      </c>
      <c r="Y50" s="34"/>
      <c r="Z50" s="34"/>
      <c r="AA50" s="34"/>
      <c r="AB50" s="34"/>
      <c r="AC50" s="34"/>
      <c r="AD50" s="34"/>
      <c r="AE50" s="34"/>
      <c r="AF50" s="34"/>
      <c r="AG50" s="34"/>
      <c r="AH50" s="22">
        <v>30</v>
      </c>
      <c r="AJ50" s="230"/>
      <c r="AL50" s="301"/>
      <c r="AM50" s="302"/>
      <c r="AN50" s="302"/>
      <c r="AO50" s="302"/>
      <c r="AP50" s="303"/>
      <c r="AQ50" s="283"/>
      <c r="AR50" s="8"/>
      <c r="AS50" s="65"/>
      <c r="AT50" s="59"/>
      <c r="AY50" s="230"/>
      <c r="BA50" s="233"/>
      <c r="BB50" s="338"/>
      <c r="BC50" s="338"/>
      <c r="BD50" s="338"/>
      <c r="BE50" s="338"/>
      <c r="BF50" s="338"/>
      <c r="BG50" s="339"/>
      <c r="BH50" s="236"/>
      <c r="BI50" s="227"/>
      <c r="BK50" s="230"/>
    </row>
    <row r="51" spans="2:63" s="61" customFormat="1" ht="8.25" customHeight="1">
      <c r="B51" s="228">
        <v>12</v>
      </c>
      <c r="C51" s="52"/>
      <c r="D51" s="340" t="s">
        <v>26</v>
      </c>
      <c r="E51" s="350"/>
      <c r="F51" s="343"/>
      <c r="G51" s="343"/>
      <c r="H51" s="343"/>
      <c r="I51" s="343"/>
      <c r="J51" s="349"/>
      <c r="K51" s="349"/>
      <c r="L51" s="349"/>
      <c r="M51" s="349"/>
      <c r="N51" s="349"/>
      <c r="O51" s="343"/>
      <c r="P51" s="343"/>
      <c r="Q51" s="343"/>
      <c r="R51" s="343"/>
      <c r="S51" s="343"/>
      <c r="T51" s="343"/>
      <c r="U51" s="343"/>
      <c r="V51" s="343"/>
      <c r="W51" s="343"/>
      <c r="X51" s="343"/>
      <c r="Y51" s="343"/>
      <c r="Z51" s="343"/>
      <c r="AA51" s="343"/>
      <c r="AB51" s="343"/>
      <c r="AC51" s="343"/>
      <c r="AD51" s="343"/>
      <c r="AE51" s="343"/>
      <c r="AF51" s="343"/>
      <c r="AG51" s="343"/>
      <c r="AH51" s="346"/>
      <c r="AJ51" s="59"/>
      <c r="AQ51" s="8"/>
      <c r="AR51" s="8"/>
      <c r="AS51" s="65"/>
      <c r="AT51" s="59"/>
      <c r="AY51" s="228">
        <v>64</v>
      </c>
      <c r="BA51" s="231" t="s">
        <v>85</v>
      </c>
      <c r="BB51" s="334"/>
      <c r="BC51" s="334"/>
      <c r="BD51" s="334"/>
      <c r="BE51" s="334"/>
      <c r="BF51" s="334"/>
      <c r="BG51" s="335"/>
      <c r="BH51" s="234"/>
      <c r="BI51" s="225"/>
      <c r="BK51" s="228">
        <v>103</v>
      </c>
    </row>
    <row r="52" spans="2:63" s="61" customFormat="1" ht="8.25" customHeight="1">
      <c r="B52" s="229"/>
      <c r="C52" s="52"/>
      <c r="D52" s="341"/>
      <c r="E52" s="351"/>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7"/>
      <c r="AJ52" s="228">
        <v>40</v>
      </c>
      <c r="AL52" s="301" t="s">
        <v>49</v>
      </c>
      <c r="AM52" s="302"/>
      <c r="AN52" s="302"/>
      <c r="AO52" s="302"/>
      <c r="AP52" s="303"/>
      <c r="AQ52" s="280"/>
      <c r="AR52" s="304"/>
      <c r="AS52" s="68"/>
      <c r="AT52" s="305">
        <v>79</v>
      </c>
      <c r="AY52" s="229"/>
      <c r="BA52" s="232"/>
      <c r="BB52" s="336"/>
      <c r="BC52" s="336"/>
      <c r="BD52" s="336"/>
      <c r="BE52" s="336"/>
      <c r="BF52" s="336"/>
      <c r="BG52" s="337"/>
      <c r="BH52" s="235"/>
      <c r="BI52" s="226"/>
      <c r="BK52" s="229"/>
    </row>
    <row r="53" spans="2:63" s="61" customFormat="1" ht="8.25" customHeight="1">
      <c r="B53" s="229"/>
      <c r="C53" s="52"/>
      <c r="D53" s="341"/>
      <c r="E53" s="351"/>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7"/>
      <c r="AJ53" s="229"/>
      <c r="AL53" s="301"/>
      <c r="AM53" s="302"/>
      <c r="AN53" s="302"/>
      <c r="AO53" s="302"/>
      <c r="AP53" s="303"/>
      <c r="AQ53" s="281"/>
      <c r="AR53" s="304"/>
      <c r="AS53" s="68"/>
      <c r="AT53" s="305"/>
      <c r="AY53" s="230"/>
      <c r="BA53" s="233"/>
      <c r="BB53" s="338"/>
      <c r="BC53" s="338"/>
      <c r="BD53" s="338"/>
      <c r="BE53" s="338"/>
      <c r="BF53" s="338"/>
      <c r="BG53" s="339"/>
      <c r="BH53" s="236"/>
      <c r="BI53" s="227"/>
      <c r="BK53" s="230"/>
    </row>
    <row r="54" spans="2:63" s="61" customFormat="1" ht="8.25" customHeight="1">
      <c r="B54" s="230"/>
      <c r="C54" s="52"/>
      <c r="D54" s="342"/>
      <c r="E54" s="352"/>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8"/>
      <c r="AJ54" s="230"/>
      <c r="AL54" s="301"/>
      <c r="AM54" s="302"/>
      <c r="AN54" s="302"/>
      <c r="AO54" s="302"/>
      <c r="AP54" s="303"/>
      <c r="AQ54" s="283"/>
      <c r="AR54" s="304"/>
      <c r="AS54" s="68"/>
      <c r="AT54" s="305"/>
      <c r="AY54" s="228">
        <v>65</v>
      </c>
      <c r="BA54" s="231" t="s">
        <v>86</v>
      </c>
      <c r="BB54" s="334"/>
      <c r="BC54" s="334"/>
      <c r="BD54" s="334"/>
      <c r="BE54" s="334"/>
      <c r="BF54" s="334"/>
      <c r="BG54" s="335"/>
      <c r="BH54" s="234"/>
      <c r="BI54" s="225"/>
      <c r="BK54" s="228">
        <v>104</v>
      </c>
    </row>
    <row r="55" spans="2:63" s="61" customFormat="1" ht="8.25" customHeight="1">
      <c r="B55" s="228">
        <v>13</v>
      </c>
      <c r="C55" s="52"/>
      <c r="D55" s="340" t="s">
        <v>27</v>
      </c>
      <c r="E55" s="234"/>
      <c r="F55" s="222"/>
      <c r="G55" s="222"/>
      <c r="H55" s="222"/>
      <c r="I55" s="222"/>
      <c r="J55" s="222"/>
      <c r="K55" s="222"/>
      <c r="L55" s="222"/>
      <c r="M55" s="222"/>
      <c r="N55" s="222"/>
      <c r="O55" s="222"/>
      <c r="P55" s="222"/>
      <c r="Q55" s="222"/>
      <c r="R55" s="222"/>
      <c r="S55" s="222"/>
      <c r="T55" s="222"/>
      <c r="U55" s="222"/>
      <c r="V55" s="222"/>
      <c r="W55" s="222"/>
      <c r="X55" s="225"/>
      <c r="Y55" s="8"/>
      <c r="Z55" s="8"/>
      <c r="AA55" s="8"/>
      <c r="AB55" s="8"/>
      <c r="AC55" s="8"/>
      <c r="AD55" s="8"/>
      <c r="AE55" s="8"/>
      <c r="AF55" s="8"/>
      <c r="AG55" s="8"/>
      <c r="AH55" s="8"/>
      <c r="AJ55" s="59"/>
      <c r="AT55" s="59"/>
      <c r="AY55" s="229"/>
      <c r="BA55" s="232"/>
      <c r="BB55" s="336"/>
      <c r="BC55" s="336"/>
      <c r="BD55" s="336"/>
      <c r="BE55" s="336"/>
      <c r="BF55" s="336"/>
      <c r="BG55" s="337"/>
      <c r="BH55" s="235"/>
      <c r="BI55" s="226"/>
      <c r="BK55" s="229"/>
    </row>
    <row r="56" spans="2:63" s="61" customFormat="1" ht="8.25" customHeight="1">
      <c r="B56" s="229"/>
      <c r="C56" s="52"/>
      <c r="D56" s="341"/>
      <c r="E56" s="235"/>
      <c r="F56" s="223"/>
      <c r="G56" s="223"/>
      <c r="H56" s="223"/>
      <c r="I56" s="223"/>
      <c r="J56" s="223"/>
      <c r="K56" s="223"/>
      <c r="L56" s="223"/>
      <c r="M56" s="223"/>
      <c r="N56" s="223"/>
      <c r="O56" s="223"/>
      <c r="P56" s="223"/>
      <c r="Q56" s="223"/>
      <c r="R56" s="223"/>
      <c r="S56" s="223"/>
      <c r="T56" s="223"/>
      <c r="U56" s="223"/>
      <c r="V56" s="223"/>
      <c r="W56" s="223"/>
      <c r="X56" s="226"/>
      <c r="Y56" s="8"/>
      <c r="Z56" s="8"/>
      <c r="AA56" s="8"/>
      <c r="AB56" s="8"/>
      <c r="AC56" s="8"/>
      <c r="AD56" s="8"/>
      <c r="AE56" s="8"/>
      <c r="AF56" s="8"/>
      <c r="AG56" s="8"/>
      <c r="AH56" s="8"/>
      <c r="AJ56" s="59"/>
      <c r="AL56" s="317" t="s">
        <v>57</v>
      </c>
      <c r="AM56" s="317"/>
      <c r="AN56" s="317"/>
      <c r="AO56" s="317"/>
      <c r="AP56" s="317"/>
      <c r="AQ56" s="8"/>
      <c r="AR56" s="8"/>
      <c r="AS56" s="65"/>
      <c r="AT56" s="59"/>
      <c r="AY56" s="230"/>
      <c r="BA56" s="233"/>
      <c r="BB56" s="338"/>
      <c r="BC56" s="338"/>
      <c r="BD56" s="338"/>
      <c r="BE56" s="338"/>
      <c r="BF56" s="338"/>
      <c r="BG56" s="339"/>
      <c r="BH56" s="236"/>
      <c r="BI56" s="227"/>
      <c r="BK56" s="230"/>
    </row>
    <row r="57" spans="2:63" s="61" customFormat="1" ht="8.25" customHeight="1">
      <c r="B57" s="229"/>
      <c r="C57" s="52"/>
      <c r="D57" s="341"/>
      <c r="E57" s="235"/>
      <c r="F57" s="223"/>
      <c r="G57" s="223"/>
      <c r="H57" s="223"/>
      <c r="I57" s="223"/>
      <c r="J57" s="223"/>
      <c r="K57" s="223"/>
      <c r="L57" s="223"/>
      <c r="M57" s="223"/>
      <c r="N57" s="223"/>
      <c r="O57" s="223"/>
      <c r="P57" s="223"/>
      <c r="Q57" s="223"/>
      <c r="R57" s="223"/>
      <c r="S57" s="223"/>
      <c r="T57" s="223"/>
      <c r="U57" s="223"/>
      <c r="V57" s="223"/>
      <c r="W57" s="223"/>
      <c r="X57" s="226"/>
      <c r="Y57" s="8"/>
      <c r="Z57" s="8"/>
      <c r="AA57" s="8"/>
      <c r="AB57" s="8"/>
      <c r="AC57" s="8"/>
      <c r="AD57" s="8"/>
      <c r="AE57" s="8"/>
      <c r="AF57" s="8"/>
      <c r="AG57" s="8"/>
      <c r="AH57" s="8"/>
      <c r="AJ57" s="59"/>
      <c r="AL57" s="318"/>
      <c r="AM57" s="318"/>
      <c r="AN57" s="318"/>
      <c r="AO57" s="318"/>
      <c r="AP57" s="318"/>
      <c r="AQ57" s="8"/>
      <c r="AR57" s="8"/>
      <c r="AS57" s="65"/>
      <c r="AT57" s="59"/>
      <c r="AY57" s="228">
        <v>66</v>
      </c>
      <c r="BA57" s="231" t="s">
        <v>87</v>
      </c>
      <c r="BB57" s="334"/>
      <c r="BC57" s="334"/>
      <c r="BD57" s="334"/>
      <c r="BE57" s="334"/>
      <c r="BF57" s="334"/>
      <c r="BG57" s="335"/>
      <c r="BH57" s="234"/>
      <c r="BI57" s="225"/>
      <c r="BK57" s="228">
        <v>105</v>
      </c>
    </row>
    <row r="58" spans="2:63" s="61" customFormat="1" ht="8.25" customHeight="1">
      <c r="B58" s="230"/>
      <c r="C58" s="52"/>
      <c r="D58" s="342"/>
      <c r="E58" s="236"/>
      <c r="F58" s="224"/>
      <c r="G58" s="224"/>
      <c r="H58" s="224"/>
      <c r="I58" s="224"/>
      <c r="J58" s="224"/>
      <c r="K58" s="224"/>
      <c r="L58" s="224"/>
      <c r="M58" s="224"/>
      <c r="N58" s="224"/>
      <c r="O58" s="224"/>
      <c r="P58" s="224"/>
      <c r="Q58" s="224"/>
      <c r="R58" s="224"/>
      <c r="S58" s="224"/>
      <c r="T58" s="224"/>
      <c r="U58" s="224"/>
      <c r="V58" s="224"/>
      <c r="W58" s="224"/>
      <c r="X58" s="227"/>
      <c r="Y58" s="8"/>
      <c r="Z58" s="8"/>
      <c r="AA58" s="8"/>
      <c r="AB58" s="8"/>
      <c r="AC58" s="8"/>
      <c r="AD58" s="8"/>
      <c r="AE58" s="8"/>
      <c r="AF58" s="8"/>
      <c r="AG58" s="8"/>
      <c r="AH58" s="8"/>
      <c r="AJ58" s="228">
        <v>41</v>
      </c>
      <c r="AL58" s="301" t="s">
        <v>50</v>
      </c>
      <c r="AM58" s="302"/>
      <c r="AN58" s="302"/>
      <c r="AO58" s="302"/>
      <c r="AP58" s="303"/>
      <c r="AQ58" s="280"/>
      <c r="AR58" s="304"/>
      <c r="AS58" s="68"/>
      <c r="AT58" s="305">
        <v>80</v>
      </c>
      <c r="AY58" s="229"/>
      <c r="BA58" s="232"/>
      <c r="BB58" s="336"/>
      <c r="BC58" s="336"/>
      <c r="BD58" s="336"/>
      <c r="BE58" s="336"/>
      <c r="BF58" s="336"/>
      <c r="BG58" s="337"/>
      <c r="BH58" s="235"/>
      <c r="BI58" s="226"/>
      <c r="BK58" s="229"/>
    </row>
    <row r="59" spans="2:63" s="61" customFormat="1" ht="8.25" customHeight="1">
      <c r="B59" s="228">
        <v>14</v>
      </c>
      <c r="C59" s="52"/>
      <c r="D59" s="340" t="s">
        <v>28</v>
      </c>
      <c r="E59" s="234"/>
      <c r="F59" s="222"/>
      <c r="G59" s="222"/>
      <c r="H59" s="222"/>
      <c r="I59" s="222"/>
      <c r="J59" s="222"/>
      <c r="K59" s="222"/>
      <c r="L59" s="222"/>
      <c r="M59" s="222"/>
      <c r="N59" s="225"/>
      <c r="O59" s="27"/>
      <c r="P59" s="27"/>
      <c r="Q59" s="27"/>
      <c r="R59" s="27"/>
      <c r="S59" s="27"/>
      <c r="T59" s="27"/>
      <c r="U59" s="27"/>
      <c r="V59" s="27"/>
      <c r="W59" s="27"/>
      <c r="X59" s="27"/>
      <c r="Y59" s="27"/>
      <c r="Z59" s="27"/>
      <c r="AA59" s="27"/>
      <c r="AB59" s="27"/>
      <c r="AC59" s="27"/>
      <c r="AD59" s="27"/>
      <c r="AE59" s="27"/>
      <c r="AF59" s="27"/>
      <c r="AG59" s="27"/>
      <c r="AH59" s="27"/>
      <c r="AJ59" s="229"/>
      <c r="AL59" s="301"/>
      <c r="AM59" s="302"/>
      <c r="AN59" s="302"/>
      <c r="AO59" s="302"/>
      <c r="AP59" s="303"/>
      <c r="AQ59" s="281"/>
      <c r="AR59" s="304"/>
      <c r="AS59" s="68"/>
      <c r="AT59" s="305"/>
      <c r="AY59" s="230"/>
      <c r="BA59" s="233"/>
      <c r="BB59" s="338"/>
      <c r="BC59" s="338"/>
      <c r="BD59" s="338"/>
      <c r="BE59" s="338"/>
      <c r="BF59" s="338"/>
      <c r="BG59" s="339"/>
      <c r="BH59" s="236"/>
      <c r="BI59" s="227"/>
      <c r="BK59" s="230"/>
    </row>
    <row r="60" spans="2:63" s="61" customFormat="1" ht="8.25" customHeight="1">
      <c r="B60" s="229"/>
      <c r="C60" s="52"/>
      <c r="D60" s="341"/>
      <c r="E60" s="235"/>
      <c r="F60" s="223"/>
      <c r="G60" s="223"/>
      <c r="H60" s="223"/>
      <c r="I60" s="223"/>
      <c r="J60" s="223"/>
      <c r="K60" s="223"/>
      <c r="L60" s="223"/>
      <c r="M60" s="223"/>
      <c r="N60" s="226"/>
      <c r="O60" s="27"/>
      <c r="P60" s="27"/>
      <c r="Q60" s="27"/>
      <c r="R60" s="27"/>
      <c r="S60" s="27"/>
      <c r="T60" s="27"/>
      <c r="U60" s="27"/>
      <c r="V60" s="27"/>
      <c r="W60" s="27"/>
      <c r="X60" s="27"/>
      <c r="Y60" s="27"/>
      <c r="Z60" s="27"/>
      <c r="AA60" s="27"/>
      <c r="AB60" s="27"/>
      <c r="AC60" s="27"/>
      <c r="AD60" s="27"/>
      <c r="AE60" s="27"/>
      <c r="AF60" s="27"/>
      <c r="AG60" s="27"/>
      <c r="AH60" s="27"/>
      <c r="AJ60" s="230"/>
      <c r="AL60" s="301"/>
      <c r="AM60" s="302"/>
      <c r="AN60" s="302"/>
      <c r="AO60" s="302"/>
      <c r="AP60" s="303"/>
      <c r="AQ60" s="283"/>
      <c r="AR60" s="304"/>
      <c r="AS60" s="68"/>
      <c r="AT60" s="305"/>
      <c r="AY60" s="228">
        <v>67</v>
      </c>
      <c r="BA60" s="231" t="s">
        <v>88</v>
      </c>
      <c r="BB60" s="334"/>
      <c r="BC60" s="334"/>
      <c r="BD60" s="334"/>
      <c r="BE60" s="334"/>
      <c r="BF60" s="334"/>
      <c r="BG60" s="335"/>
      <c r="BH60" s="234"/>
      <c r="BI60" s="225"/>
      <c r="BK60" s="228">
        <v>106</v>
      </c>
    </row>
    <row r="61" spans="2:63" s="61" customFormat="1" ht="8.25" customHeight="1">
      <c r="B61" s="229"/>
      <c r="C61" s="52"/>
      <c r="D61" s="341"/>
      <c r="E61" s="235"/>
      <c r="F61" s="223"/>
      <c r="G61" s="223"/>
      <c r="H61" s="223"/>
      <c r="I61" s="223"/>
      <c r="J61" s="223"/>
      <c r="K61" s="223"/>
      <c r="L61" s="223"/>
      <c r="M61" s="223"/>
      <c r="N61" s="226"/>
      <c r="O61" s="27"/>
      <c r="P61" s="27"/>
      <c r="Q61" s="27"/>
      <c r="R61" s="27"/>
      <c r="S61" s="27"/>
      <c r="T61" s="27"/>
      <c r="U61" s="27"/>
      <c r="V61" s="27"/>
      <c r="W61" s="27"/>
      <c r="X61" s="27"/>
      <c r="Y61" s="27"/>
      <c r="Z61" s="27"/>
      <c r="AA61" s="27"/>
      <c r="AB61" s="27"/>
      <c r="AC61" s="27"/>
      <c r="AD61" s="27"/>
      <c r="AE61" s="27"/>
      <c r="AF61" s="27"/>
      <c r="AG61" s="27"/>
      <c r="AH61" s="27"/>
      <c r="AJ61" s="228">
        <v>42</v>
      </c>
      <c r="AL61" s="301" t="s">
        <v>51</v>
      </c>
      <c r="AM61" s="302"/>
      <c r="AN61" s="302"/>
      <c r="AO61" s="302"/>
      <c r="AP61" s="303"/>
      <c r="AQ61" s="280"/>
      <c r="AR61" s="304"/>
      <c r="AS61" s="68"/>
      <c r="AT61" s="305">
        <v>81</v>
      </c>
      <c r="AY61" s="229"/>
      <c r="BA61" s="232"/>
      <c r="BB61" s="336"/>
      <c r="BC61" s="336"/>
      <c r="BD61" s="336"/>
      <c r="BE61" s="336"/>
      <c r="BF61" s="336"/>
      <c r="BG61" s="337"/>
      <c r="BH61" s="235"/>
      <c r="BI61" s="226"/>
      <c r="BK61" s="229"/>
    </row>
    <row r="62" spans="2:63" s="61" customFormat="1" ht="8.25" customHeight="1">
      <c r="B62" s="230"/>
      <c r="C62" s="52"/>
      <c r="D62" s="342"/>
      <c r="E62" s="236"/>
      <c r="F62" s="224"/>
      <c r="G62" s="224"/>
      <c r="H62" s="224"/>
      <c r="I62" s="224"/>
      <c r="J62" s="224"/>
      <c r="K62" s="224"/>
      <c r="L62" s="224"/>
      <c r="M62" s="224"/>
      <c r="N62" s="227"/>
      <c r="O62" s="27"/>
      <c r="P62" s="27"/>
      <c r="Q62" s="27"/>
      <c r="R62" s="27"/>
      <c r="S62" s="27"/>
      <c r="T62" s="27"/>
      <c r="U62" s="27"/>
      <c r="V62" s="27"/>
      <c r="W62" s="27"/>
      <c r="X62" s="27"/>
      <c r="Y62" s="27"/>
      <c r="Z62" s="27"/>
      <c r="AA62" s="27"/>
      <c r="AB62" s="27"/>
      <c r="AC62" s="27"/>
      <c r="AD62" s="27"/>
      <c r="AE62" s="27"/>
      <c r="AF62" s="27"/>
      <c r="AG62" s="27"/>
      <c r="AH62" s="27"/>
      <c r="AJ62" s="229"/>
      <c r="AL62" s="301"/>
      <c r="AM62" s="302"/>
      <c r="AN62" s="302"/>
      <c r="AO62" s="302"/>
      <c r="AP62" s="303"/>
      <c r="AQ62" s="281"/>
      <c r="AR62" s="304"/>
      <c r="AS62" s="68"/>
      <c r="AT62" s="305"/>
      <c r="AY62" s="230"/>
      <c r="BA62" s="233"/>
      <c r="BB62" s="338"/>
      <c r="BC62" s="338"/>
      <c r="BD62" s="338"/>
      <c r="BE62" s="338"/>
      <c r="BF62" s="338"/>
      <c r="BG62" s="339"/>
      <c r="BH62" s="236"/>
      <c r="BI62" s="227"/>
      <c r="BK62" s="230"/>
    </row>
    <row r="63" spans="2:63" s="61" customFormat="1" ht="8.25" customHeight="1">
      <c r="B63" s="228">
        <v>15</v>
      </c>
      <c r="C63" s="67"/>
      <c r="D63" s="231" t="s">
        <v>29</v>
      </c>
      <c r="E63" s="234"/>
      <c r="F63" s="222"/>
      <c r="G63" s="222"/>
      <c r="H63" s="222"/>
      <c r="I63" s="222"/>
      <c r="J63" s="222"/>
      <c r="K63" s="222"/>
      <c r="L63" s="222"/>
      <c r="M63" s="225"/>
      <c r="N63" s="300" t="s">
        <v>105</v>
      </c>
      <c r="O63" s="336"/>
      <c r="P63" s="66"/>
      <c r="Q63" s="67"/>
      <c r="R63" s="65"/>
      <c r="S63" s="67"/>
      <c r="T63" s="67"/>
      <c r="U63" s="65"/>
      <c r="V63" s="65"/>
      <c r="W63" s="65"/>
      <c r="X63" s="65"/>
      <c r="Y63" s="67"/>
      <c r="Z63" s="67"/>
      <c r="AA63" s="67"/>
      <c r="AB63" s="67"/>
      <c r="AC63" s="67"/>
      <c r="AD63" s="67"/>
      <c r="AE63" s="67"/>
      <c r="AF63" s="67"/>
      <c r="AG63" s="67"/>
      <c r="AH63" s="67"/>
      <c r="AJ63" s="230"/>
      <c r="AL63" s="301"/>
      <c r="AM63" s="302"/>
      <c r="AN63" s="302"/>
      <c r="AO63" s="302"/>
      <c r="AP63" s="303"/>
      <c r="AQ63" s="283"/>
      <c r="AR63" s="304"/>
      <c r="AS63" s="68"/>
      <c r="AT63" s="305"/>
      <c r="AY63" s="228">
        <v>68</v>
      </c>
      <c r="BA63" s="231" t="s">
        <v>89</v>
      </c>
      <c r="BB63" s="334"/>
      <c r="BC63" s="334"/>
      <c r="BD63" s="334"/>
      <c r="BE63" s="334"/>
      <c r="BF63" s="334"/>
      <c r="BG63" s="335"/>
      <c r="BH63" s="234"/>
      <c r="BI63" s="225"/>
      <c r="BK63" s="228">
        <v>107</v>
      </c>
    </row>
    <row r="64" spans="2:63" s="61" customFormat="1" ht="8.25" customHeight="1">
      <c r="B64" s="229"/>
      <c r="C64" s="67"/>
      <c r="D64" s="232"/>
      <c r="E64" s="235"/>
      <c r="F64" s="223"/>
      <c r="G64" s="223"/>
      <c r="H64" s="223"/>
      <c r="I64" s="223"/>
      <c r="J64" s="223"/>
      <c r="K64" s="223"/>
      <c r="L64" s="223"/>
      <c r="M64" s="226"/>
      <c r="N64" s="300"/>
      <c r="O64" s="336"/>
      <c r="P64" s="66"/>
      <c r="Q64" s="67"/>
      <c r="R64" s="65"/>
      <c r="S64" s="67"/>
      <c r="T64" s="67"/>
      <c r="U64" s="65"/>
      <c r="V64" s="65"/>
      <c r="W64" s="65"/>
      <c r="X64" s="65"/>
      <c r="Y64" s="67"/>
      <c r="Z64" s="67"/>
      <c r="AA64" s="67"/>
      <c r="AB64" s="67"/>
      <c r="AC64" s="67"/>
      <c r="AD64" s="67"/>
      <c r="AE64" s="67"/>
      <c r="AF64" s="67"/>
      <c r="AG64" s="67"/>
      <c r="AH64" s="67"/>
      <c r="AJ64" s="228">
        <v>43</v>
      </c>
      <c r="AL64" s="301" t="s">
        <v>52</v>
      </c>
      <c r="AM64" s="302"/>
      <c r="AN64" s="302"/>
      <c r="AO64" s="302"/>
      <c r="AP64" s="303"/>
      <c r="AQ64" s="280"/>
      <c r="AR64" s="304"/>
      <c r="AS64" s="68"/>
      <c r="AT64" s="305">
        <v>82</v>
      </c>
      <c r="AY64" s="229"/>
      <c r="BA64" s="232"/>
      <c r="BB64" s="336"/>
      <c r="BC64" s="336"/>
      <c r="BD64" s="336"/>
      <c r="BE64" s="336"/>
      <c r="BF64" s="336"/>
      <c r="BG64" s="337"/>
      <c r="BH64" s="235"/>
      <c r="BI64" s="226"/>
      <c r="BK64" s="229"/>
    </row>
    <row r="65" spans="2:67" s="61" customFormat="1" ht="8.25" customHeight="1">
      <c r="B65" s="229"/>
      <c r="C65" s="67"/>
      <c r="D65" s="232"/>
      <c r="E65" s="235"/>
      <c r="F65" s="223"/>
      <c r="G65" s="223"/>
      <c r="H65" s="223"/>
      <c r="I65" s="223"/>
      <c r="J65" s="223"/>
      <c r="K65" s="223"/>
      <c r="L65" s="223"/>
      <c r="M65" s="226"/>
      <c r="N65" s="300"/>
      <c r="O65" s="336"/>
      <c r="P65" s="66"/>
      <c r="Q65" s="67"/>
      <c r="R65" s="65"/>
      <c r="S65" s="67"/>
      <c r="T65" s="67"/>
      <c r="U65" s="65"/>
      <c r="V65" s="65"/>
      <c r="W65" s="65"/>
      <c r="X65" s="65"/>
      <c r="Y65" s="67"/>
      <c r="Z65" s="67"/>
      <c r="AA65" s="67"/>
      <c r="AB65" s="67"/>
      <c r="AC65" s="67"/>
      <c r="AD65" s="67"/>
      <c r="AE65" s="67"/>
      <c r="AF65" s="67"/>
      <c r="AG65" s="67"/>
      <c r="AH65" s="67"/>
      <c r="AJ65" s="229"/>
      <c r="AL65" s="301"/>
      <c r="AM65" s="302"/>
      <c r="AN65" s="302"/>
      <c r="AO65" s="302"/>
      <c r="AP65" s="303"/>
      <c r="AQ65" s="281"/>
      <c r="AR65" s="304"/>
      <c r="AS65" s="68"/>
      <c r="AT65" s="305"/>
      <c r="AY65" s="230"/>
      <c r="BA65" s="233"/>
      <c r="BB65" s="338"/>
      <c r="BC65" s="338"/>
      <c r="BD65" s="338"/>
      <c r="BE65" s="338"/>
      <c r="BF65" s="338"/>
      <c r="BG65" s="339"/>
      <c r="BH65" s="236"/>
      <c r="BI65" s="227"/>
      <c r="BK65" s="230"/>
    </row>
    <row r="66" spans="2:67" s="61" customFormat="1" ht="8.25" customHeight="1">
      <c r="B66" s="230"/>
      <c r="C66" s="67"/>
      <c r="D66" s="233"/>
      <c r="E66" s="236"/>
      <c r="F66" s="224"/>
      <c r="G66" s="224"/>
      <c r="H66" s="224"/>
      <c r="I66" s="224"/>
      <c r="J66" s="224"/>
      <c r="K66" s="224"/>
      <c r="L66" s="224"/>
      <c r="M66" s="227"/>
      <c r="N66" s="300"/>
      <c r="O66" s="336"/>
      <c r="P66" s="69"/>
      <c r="Q66" s="69"/>
      <c r="R66" s="69"/>
      <c r="S66" s="69"/>
      <c r="T66" s="69"/>
      <c r="U66" s="69"/>
      <c r="V66" s="69"/>
      <c r="W66" s="69"/>
      <c r="X66" s="69"/>
      <c r="Y66" s="27"/>
      <c r="Z66" s="27"/>
      <c r="AA66" s="27"/>
      <c r="AB66" s="27"/>
      <c r="AC66" s="27"/>
      <c r="AD66" s="27"/>
      <c r="AE66" s="27"/>
      <c r="AF66" s="27"/>
      <c r="AG66" s="27"/>
      <c r="AH66" s="27"/>
      <c r="AJ66" s="230"/>
      <c r="AL66" s="301"/>
      <c r="AM66" s="302"/>
      <c r="AN66" s="302"/>
      <c r="AO66" s="302"/>
      <c r="AP66" s="303"/>
      <c r="AQ66" s="283"/>
      <c r="AR66" s="304"/>
      <c r="AS66" s="68"/>
      <c r="AT66" s="305"/>
      <c r="AY66" s="228">
        <v>69</v>
      </c>
      <c r="BA66" s="231" t="s">
        <v>90</v>
      </c>
      <c r="BB66" s="334"/>
      <c r="BC66" s="334"/>
      <c r="BD66" s="334"/>
      <c r="BE66" s="334"/>
      <c r="BF66" s="334"/>
      <c r="BG66" s="335"/>
      <c r="BH66" s="234"/>
      <c r="BI66" s="225"/>
      <c r="BK66" s="228">
        <v>108</v>
      </c>
    </row>
    <row r="67" spans="2:67" s="61" customFormat="1" ht="8.25" customHeight="1">
      <c r="B67" s="59"/>
      <c r="E67" s="49"/>
      <c r="F67" s="49"/>
      <c r="Y67" s="67"/>
      <c r="Z67" s="67"/>
      <c r="AA67" s="67"/>
      <c r="AB67" s="67"/>
      <c r="AC67" s="67"/>
      <c r="AD67" s="67"/>
      <c r="AE67" s="67"/>
      <c r="AF67" s="67"/>
      <c r="AG67" s="67"/>
      <c r="AH67" s="67"/>
      <c r="AJ67" s="228">
        <v>44</v>
      </c>
      <c r="AL67" s="301" t="s">
        <v>53</v>
      </c>
      <c r="AM67" s="302"/>
      <c r="AN67" s="302"/>
      <c r="AO67" s="302"/>
      <c r="AP67" s="303"/>
      <c r="AQ67" s="280"/>
      <c r="AR67" s="304"/>
      <c r="AS67" s="68"/>
      <c r="AT67" s="305">
        <v>83</v>
      </c>
      <c r="AY67" s="229"/>
      <c r="BA67" s="232"/>
      <c r="BB67" s="336"/>
      <c r="BC67" s="336"/>
      <c r="BD67" s="336"/>
      <c r="BE67" s="336"/>
      <c r="BF67" s="336"/>
      <c r="BG67" s="337"/>
      <c r="BH67" s="235"/>
      <c r="BI67" s="226"/>
      <c r="BK67" s="229"/>
    </row>
    <row r="68" spans="2:67" s="61" customFormat="1" ht="8.25" customHeight="1">
      <c r="B68" s="72"/>
      <c r="C68" s="52"/>
      <c r="D68" s="52"/>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J68" s="229"/>
      <c r="AL68" s="301"/>
      <c r="AM68" s="302"/>
      <c r="AN68" s="302"/>
      <c r="AO68" s="302"/>
      <c r="AP68" s="303"/>
      <c r="AQ68" s="281"/>
      <c r="AR68" s="304"/>
      <c r="AS68" s="68"/>
      <c r="AT68" s="305"/>
      <c r="AY68" s="230"/>
      <c r="BA68" s="233"/>
      <c r="BB68" s="338"/>
      <c r="BC68" s="338"/>
      <c r="BD68" s="338"/>
      <c r="BE68" s="338"/>
      <c r="BF68" s="338"/>
      <c r="BG68" s="339"/>
      <c r="BH68" s="236"/>
      <c r="BI68" s="227"/>
      <c r="BK68" s="230"/>
    </row>
    <row r="69" spans="2:67" s="61" customFormat="1" ht="8.25" customHeight="1">
      <c r="B69" s="72"/>
      <c r="C69" s="52"/>
      <c r="D69" s="332" t="s">
        <v>36</v>
      </c>
      <c r="E69" s="59"/>
      <c r="F69" s="59"/>
      <c r="G69" s="59"/>
      <c r="H69" s="59"/>
      <c r="I69" s="59"/>
      <c r="J69" s="59"/>
      <c r="K69" s="59"/>
      <c r="L69" s="59"/>
      <c r="M69" s="59"/>
      <c r="N69" s="59"/>
      <c r="O69" s="317" t="s">
        <v>45</v>
      </c>
      <c r="P69" s="317"/>
      <c r="Q69" s="317"/>
      <c r="R69" s="317"/>
      <c r="S69" s="317"/>
      <c r="T69" s="317"/>
      <c r="U69" s="317"/>
      <c r="V69" s="317"/>
      <c r="W69" s="317"/>
      <c r="X69" s="317"/>
      <c r="Y69" s="317"/>
      <c r="Z69" s="317"/>
      <c r="AA69" s="317"/>
      <c r="AB69" s="317"/>
      <c r="AC69" s="317"/>
      <c r="AD69" s="317"/>
      <c r="AE69" s="317"/>
      <c r="AF69" s="317"/>
      <c r="AG69" s="317"/>
      <c r="AH69" s="317"/>
      <c r="AJ69" s="230"/>
      <c r="AL69" s="301"/>
      <c r="AM69" s="302"/>
      <c r="AN69" s="302"/>
      <c r="AO69" s="302"/>
      <c r="AP69" s="303"/>
      <c r="AQ69" s="283"/>
      <c r="AR69" s="304"/>
      <c r="AS69" s="68"/>
      <c r="AT69" s="305"/>
      <c r="AY69" s="228">
        <v>70</v>
      </c>
      <c r="BA69" s="231" t="s">
        <v>91</v>
      </c>
      <c r="BB69" s="334"/>
      <c r="BC69" s="334"/>
      <c r="BD69" s="334"/>
      <c r="BE69" s="334"/>
      <c r="BF69" s="334"/>
      <c r="BG69" s="335"/>
      <c r="BH69" s="234"/>
      <c r="BI69" s="225"/>
      <c r="BK69" s="228">
        <v>109</v>
      </c>
    </row>
    <row r="70" spans="2:67" s="61" customFormat="1" ht="8.25" customHeight="1">
      <c r="B70" s="72"/>
      <c r="C70" s="52"/>
      <c r="D70" s="333"/>
      <c r="E70" s="59"/>
      <c r="F70" s="59"/>
      <c r="G70" s="59"/>
      <c r="H70" s="59"/>
      <c r="I70" s="59"/>
      <c r="J70" s="59"/>
      <c r="L70" s="65"/>
      <c r="M70" s="65"/>
      <c r="N70" s="65"/>
      <c r="O70" s="318"/>
      <c r="P70" s="318"/>
      <c r="Q70" s="318"/>
      <c r="R70" s="318"/>
      <c r="S70" s="318"/>
      <c r="T70" s="318"/>
      <c r="U70" s="318"/>
      <c r="V70" s="318"/>
      <c r="W70" s="318"/>
      <c r="X70" s="318"/>
      <c r="Y70" s="318"/>
      <c r="Z70" s="318"/>
      <c r="AA70" s="318"/>
      <c r="AB70" s="318"/>
      <c r="AC70" s="318"/>
      <c r="AD70" s="318"/>
      <c r="AE70" s="318"/>
      <c r="AF70" s="318"/>
      <c r="AG70" s="318"/>
      <c r="AH70" s="318"/>
      <c r="AJ70" s="228">
        <v>45</v>
      </c>
      <c r="AL70" s="301" t="s">
        <v>54</v>
      </c>
      <c r="AM70" s="302"/>
      <c r="AN70" s="302"/>
      <c r="AO70" s="302"/>
      <c r="AP70" s="303"/>
      <c r="AQ70" s="280"/>
      <c r="AR70" s="304"/>
      <c r="AS70" s="68"/>
      <c r="AT70" s="305">
        <v>84</v>
      </c>
      <c r="AY70" s="229"/>
      <c r="BA70" s="232"/>
      <c r="BB70" s="336"/>
      <c r="BC70" s="336"/>
      <c r="BD70" s="336"/>
      <c r="BE70" s="336"/>
      <c r="BF70" s="336"/>
      <c r="BG70" s="337"/>
      <c r="BH70" s="235"/>
      <c r="BI70" s="226"/>
      <c r="BK70" s="229"/>
    </row>
    <row r="71" spans="2:67" s="61" customFormat="1" ht="8.25" customHeight="1">
      <c r="B71" s="228">
        <v>16</v>
      </c>
      <c r="D71" s="319" t="s">
        <v>33</v>
      </c>
      <c r="E71" s="322"/>
      <c r="F71" s="325"/>
      <c r="G71" s="325"/>
      <c r="H71" s="325"/>
      <c r="I71" s="328"/>
      <c r="J71" s="300" t="s">
        <v>106</v>
      </c>
      <c r="L71" s="65"/>
      <c r="M71" s="65"/>
      <c r="N71" s="65"/>
      <c r="O71" s="213" t="s">
        <v>44</v>
      </c>
      <c r="P71" s="214"/>
      <c r="Q71" s="214"/>
      <c r="R71" s="215"/>
      <c r="S71" s="213" t="s">
        <v>48</v>
      </c>
      <c r="T71" s="214"/>
      <c r="U71" s="214"/>
      <c r="V71" s="214"/>
      <c r="W71" s="214"/>
      <c r="X71" s="214"/>
      <c r="Y71" s="214"/>
      <c r="Z71" s="215"/>
      <c r="AA71" s="213" t="s">
        <v>45</v>
      </c>
      <c r="AB71" s="214"/>
      <c r="AC71" s="214"/>
      <c r="AD71" s="214"/>
      <c r="AE71" s="214"/>
      <c r="AF71" s="214"/>
      <c r="AG71" s="214"/>
      <c r="AH71" s="215"/>
      <c r="AJ71" s="229"/>
      <c r="AL71" s="301"/>
      <c r="AM71" s="302"/>
      <c r="AN71" s="302"/>
      <c r="AO71" s="302"/>
      <c r="AP71" s="303"/>
      <c r="AQ71" s="281"/>
      <c r="AR71" s="304"/>
      <c r="AS71" s="68"/>
      <c r="AT71" s="305"/>
      <c r="AY71" s="230"/>
      <c r="BA71" s="233"/>
      <c r="BB71" s="338"/>
      <c r="BC71" s="338"/>
      <c r="BD71" s="338"/>
      <c r="BE71" s="338"/>
      <c r="BF71" s="338"/>
      <c r="BG71" s="339"/>
      <c r="BH71" s="236"/>
      <c r="BI71" s="227"/>
      <c r="BK71" s="230"/>
    </row>
    <row r="72" spans="2:67" s="61" customFormat="1" ht="8.25" customHeight="1">
      <c r="B72" s="229"/>
      <c r="D72" s="320"/>
      <c r="E72" s="323"/>
      <c r="F72" s="326"/>
      <c r="G72" s="326"/>
      <c r="H72" s="326"/>
      <c r="I72" s="329"/>
      <c r="J72" s="300"/>
      <c r="L72" s="65"/>
      <c r="M72" s="65"/>
      <c r="N72" s="65"/>
      <c r="O72" s="216"/>
      <c r="P72" s="217"/>
      <c r="Q72" s="217"/>
      <c r="R72" s="218"/>
      <c r="S72" s="216"/>
      <c r="T72" s="217"/>
      <c r="U72" s="217"/>
      <c r="V72" s="217"/>
      <c r="W72" s="217"/>
      <c r="X72" s="217"/>
      <c r="Y72" s="217"/>
      <c r="Z72" s="218"/>
      <c r="AA72" s="216"/>
      <c r="AB72" s="217"/>
      <c r="AC72" s="217"/>
      <c r="AD72" s="217"/>
      <c r="AE72" s="217"/>
      <c r="AF72" s="217"/>
      <c r="AG72" s="217"/>
      <c r="AH72" s="218"/>
      <c r="AJ72" s="230"/>
      <c r="AL72" s="301"/>
      <c r="AM72" s="302"/>
      <c r="AN72" s="302"/>
      <c r="AO72" s="302"/>
      <c r="AP72" s="303"/>
      <c r="AQ72" s="283"/>
      <c r="AR72" s="304"/>
      <c r="AS72" s="68"/>
      <c r="AT72" s="305"/>
      <c r="AY72" s="59"/>
      <c r="BH72" s="8"/>
      <c r="BI72" s="8"/>
    </row>
    <row r="73" spans="2:67" s="61" customFormat="1" ht="8.25" customHeight="1">
      <c r="B73" s="230"/>
      <c r="D73" s="321"/>
      <c r="E73" s="324"/>
      <c r="F73" s="327"/>
      <c r="G73" s="327"/>
      <c r="H73" s="327"/>
      <c r="I73" s="330"/>
      <c r="J73" s="300"/>
      <c r="N73" s="65"/>
      <c r="O73" s="216"/>
      <c r="P73" s="217"/>
      <c r="Q73" s="217"/>
      <c r="R73" s="218"/>
      <c r="S73" s="219"/>
      <c r="T73" s="220"/>
      <c r="U73" s="220"/>
      <c r="V73" s="220"/>
      <c r="W73" s="220"/>
      <c r="X73" s="220"/>
      <c r="Y73" s="220"/>
      <c r="Z73" s="221"/>
      <c r="AA73" s="216"/>
      <c r="AB73" s="217"/>
      <c r="AC73" s="217"/>
      <c r="AD73" s="217"/>
      <c r="AE73" s="217"/>
      <c r="AF73" s="217"/>
      <c r="AG73" s="217"/>
      <c r="AH73" s="218"/>
      <c r="AJ73" s="228">
        <v>46</v>
      </c>
      <c r="AL73" s="301" t="s">
        <v>55</v>
      </c>
      <c r="AM73" s="302"/>
      <c r="AN73" s="302"/>
      <c r="AO73" s="302"/>
      <c r="AP73" s="303"/>
      <c r="AQ73" s="280"/>
      <c r="AR73" s="304"/>
      <c r="AS73" s="68"/>
      <c r="AT73" s="305">
        <v>85</v>
      </c>
      <c r="AY73" s="59"/>
      <c r="BA73" s="317" t="s">
        <v>93</v>
      </c>
      <c r="BB73" s="317"/>
      <c r="BC73" s="317"/>
      <c r="BD73" s="317"/>
      <c r="BE73" s="317"/>
      <c r="BF73" s="317"/>
      <c r="BG73" s="317"/>
      <c r="BH73" s="8"/>
      <c r="BI73" s="8"/>
    </row>
    <row r="74" spans="2:67" s="61" customFormat="1" ht="8.25" customHeight="1">
      <c r="B74" s="228">
        <v>17</v>
      </c>
      <c r="D74" s="319" t="s">
        <v>34</v>
      </c>
      <c r="E74" s="322"/>
      <c r="F74" s="325"/>
      <c r="G74" s="325"/>
      <c r="H74" s="325"/>
      <c r="I74" s="328"/>
      <c r="J74" s="300" t="s">
        <v>106</v>
      </c>
      <c r="N74" s="65"/>
      <c r="O74" s="216"/>
      <c r="P74" s="217"/>
      <c r="Q74" s="217"/>
      <c r="R74" s="218"/>
      <c r="S74" s="213" t="s">
        <v>46</v>
      </c>
      <c r="T74" s="214"/>
      <c r="U74" s="214"/>
      <c r="V74" s="215"/>
      <c r="W74" s="213" t="s">
        <v>47</v>
      </c>
      <c r="X74" s="214"/>
      <c r="Y74" s="214"/>
      <c r="Z74" s="215"/>
      <c r="AA74" s="216" t="s">
        <v>120</v>
      </c>
      <c r="AB74" s="217"/>
      <c r="AC74" s="217"/>
      <c r="AD74" s="217"/>
      <c r="AE74" s="217"/>
      <c r="AF74" s="217"/>
      <c r="AG74" s="217"/>
      <c r="AH74" s="218"/>
      <c r="AJ74" s="229"/>
      <c r="AL74" s="301"/>
      <c r="AM74" s="302"/>
      <c r="AN74" s="302"/>
      <c r="AO74" s="302"/>
      <c r="AP74" s="303"/>
      <c r="AQ74" s="281"/>
      <c r="AR74" s="304"/>
      <c r="AS74" s="68"/>
      <c r="AT74" s="305"/>
      <c r="AY74" s="59"/>
      <c r="BA74" s="318"/>
      <c r="BB74" s="318"/>
      <c r="BC74" s="318"/>
      <c r="BD74" s="318"/>
      <c r="BE74" s="318"/>
      <c r="BF74" s="318"/>
      <c r="BG74" s="318"/>
      <c r="BH74" s="8"/>
      <c r="BI74" s="8"/>
    </row>
    <row r="75" spans="2:67" ht="8.25" customHeight="1">
      <c r="B75" s="229"/>
      <c r="C75" s="61"/>
      <c r="D75" s="320"/>
      <c r="E75" s="323"/>
      <c r="F75" s="326"/>
      <c r="G75" s="326"/>
      <c r="H75" s="326"/>
      <c r="I75" s="329"/>
      <c r="J75" s="300"/>
      <c r="K75" s="61"/>
      <c r="L75" s="61"/>
      <c r="M75" s="61"/>
      <c r="N75" s="65"/>
      <c r="O75" s="216"/>
      <c r="P75" s="217"/>
      <c r="Q75" s="217"/>
      <c r="R75" s="218"/>
      <c r="S75" s="216"/>
      <c r="T75" s="217"/>
      <c r="U75" s="217"/>
      <c r="V75" s="218"/>
      <c r="W75" s="216"/>
      <c r="X75" s="217"/>
      <c r="Y75" s="217"/>
      <c r="Z75" s="218"/>
      <c r="AA75" s="216"/>
      <c r="AB75" s="217"/>
      <c r="AC75" s="217"/>
      <c r="AD75" s="217"/>
      <c r="AE75" s="217"/>
      <c r="AF75" s="217"/>
      <c r="AG75" s="217"/>
      <c r="AH75" s="218"/>
      <c r="AI75" s="61"/>
      <c r="AJ75" s="230"/>
      <c r="AK75" s="61"/>
      <c r="AL75" s="301"/>
      <c r="AM75" s="302"/>
      <c r="AN75" s="302"/>
      <c r="AO75" s="302"/>
      <c r="AP75" s="303"/>
      <c r="AQ75" s="283"/>
      <c r="AR75" s="304"/>
      <c r="AS75" s="68"/>
      <c r="AT75" s="305"/>
      <c r="AU75" s="61"/>
      <c r="AV75" s="61"/>
      <c r="AW75" s="61"/>
      <c r="AX75" s="61"/>
      <c r="AY75" s="228">
        <v>71</v>
      </c>
      <c r="AZ75" s="61"/>
      <c r="BA75" s="192" t="s">
        <v>147</v>
      </c>
      <c r="BB75" s="284"/>
      <c r="BC75" s="274"/>
      <c r="BD75" s="274"/>
      <c r="BE75" s="274"/>
      <c r="BF75" s="274"/>
      <c r="BG75" s="275"/>
      <c r="BH75" s="280"/>
      <c r="BI75" s="8"/>
      <c r="BJ75" s="307" t="s">
        <v>133</v>
      </c>
      <c r="BK75" s="308"/>
      <c r="BL75" s="308"/>
      <c r="BM75" s="308"/>
      <c r="BN75" s="308"/>
      <c r="BO75" s="309"/>
    </row>
    <row r="76" spans="2:67" ht="8.25" customHeight="1">
      <c r="B76" s="229"/>
      <c r="C76" s="46"/>
      <c r="D76" s="331"/>
      <c r="E76" s="323"/>
      <c r="F76" s="326"/>
      <c r="G76" s="326"/>
      <c r="H76" s="326"/>
      <c r="I76" s="329"/>
      <c r="J76" s="300"/>
      <c r="K76" s="61"/>
      <c r="L76" s="61"/>
      <c r="M76" s="61"/>
      <c r="N76" s="65"/>
      <c r="O76" s="216"/>
      <c r="P76" s="217"/>
      <c r="Q76" s="217"/>
      <c r="R76" s="218"/>
      <c r="S76" s="216"/>
      <c r="T76" s="217"/>
      <c r="U76" s="217"/>
      <c r="V76" s="218"/>
      <c r="W76" s="216"/>
      <c r="X76" s="217"/>
      <c r="Y76" s="217"/>
      <c r="Z76" s="218"/>
      <c r="AA76" s="216"/>
      <c r="AB76" s="217"/>
      <c r="AC76" s="217"/>
      <c r="AD76" s="217"/>
      <c r="AE76" s="217"/>
      <c r="AF76" s="217"/>
      <c r="AG76" s="217"/>
      <c r="AH76" s="218"/>
      <c r="AI76" s="61"/>
      <c r="AJ76" s="228">
        <v>47</v>
      </c>
      <c r="AK76" s="61"/>
      <c r="AL76" s="311" t="s">
        <v>13</v>
      </c>
      <c r="AM76" s="312"/>
      <c r="AN76" s="312"/>
      <c r="AO76" s="312"/>
      <c r="AP76" s="312"/>
      <c r="AQ76" s="304"/>
      <c r="AR76" s="304"/>
      <c r="AS76" s="68"/>
      <c r="AT76" s="228">
        <v>86</v>
      </c>
      <c r="AU76" s="61"/>
      <c r="AV76" s="61"/>
      <c r="AW76" s="61"/>
      <c r="AX76" s="61"/>
      <c r="AY76" s="229"/>
      <c r="AZ76" s="61"/>
      <c r="BA76" s="195"/>
      <c r="BB76" s="306"/>
      <c r="BC76" s="276"/>
      <c r="BD76" s="276"/>
      <c r="BE76" s="276"/>
      <c r="BF76" s="276"/>
      <c r="BG76" s="277"/>
      <c r="BH76" s="281"/>
      <c r="BI76" s="8"/>
      <c r="BJ76" s="310"/>
      <c r="BK76" s="270"/>
      <c r="BL76" s="270"/>
      <c r="BM76" s="270"/>
      <c r="BN76" s="270"/>
      <c r="BO76" s="271"/>
    </row>
    <row r="77" spans="2:67" ht="8.25" customHeight="1">
      <c r="B77" s="229"/>
      <c r="C77" s="43"/>
      <c r="D77" s="331"/>
      <c r="E77" s="323"/>
      <c r="F77" s="326"/>
      <c r="G77" s="326"/>
      <c r="H77" s="326"/>
      <c r="I77" s="329"/>
      <c r="J77" s="300"/>
      <c r="K77" s="61"/>
      <c r="L77" s="61"/>
      <c r="M77" s="61"/>
      <c r="N77" s="65"/>
      <c r="O77" s="216"/>
      <c r="P77" s="217"/>
      <c r="Q77" s="217"/>
      <c r="R77" s="218"/>
      <c r="S77" s="216"/>
      <c r="T77" s="217"/>
      <c r="U77" s="217"/>
      <c r="V77" s="218"/>
      <c r="W77" s="216"/>
      <c r="X77" s="217"/>
      <c r="Y77" s="217"/>
      <c r="Z77" s="218"/>
      <c r="AA77" s="216"/>
      <c r="AB77" s="217"/>
      <c r="AC77" s="217"/>
      <c r="AD77" s="217"/>
      <c r="AE77" s="217"/>
      <c r="AF77" s="217"/>
      <c r="AG77" s="217"/>
      <c r="AH77" s="218"/>
      <c r="AI77" s="61"/>
      <c r="AJ77" s="229"/>
      <c r="AK77" s="61"/>
      <c r="AL77" s="313"/>
      <c r="AM77" s="314"/>
      <c r="AN77" s="314"/>
      <c r="AO77" s="314"/>
      <c r="AP77" s="314"/>
      <c r="AQ77" s="304"/>
      <c r="AR77" s="304"/>
      <c r="AS77" s="68"/>
      <c r="AT77" s="229"/>
      <c r="AU77" s="61"/>
      <c r="AV77" s="61"/>
      <c r="AW77" s="61"/>
      <c r="AX77" s="61"/>
      <c r="AY77" s="229"/>
      <c r="AZ77" s="61"/>
      <c r="BA77" s="195"/>
      <c r="BB77" s="306"/>
      <c r="BC77" s="276"/>
      <c r="BD77" s="276"/>
      <c r="BE77" s="276"/>
      <c r="BF77" s="276"/>
      <c r="BG77" s="277"/>
      <c r="BH77" s="281"/>
      <c r="BI77" s="8"/>
      <c r="BJ77" s="73"/>
      <c r="BK77" s="270" t="s">
        <v>148</v>
      </c>
      <c r="BL77" s="270"/>
      <c r="BM77" s="270"/>
      <c r="BN77" s="270"/>
      <c r="BO77" s="271"/>
    </row>
    <row r="78" spans="2:67" ht="8.25" customHeight="1">
      <c r="B78" s="228">
        <v>18</v>
      </c>
      <c r="C78" s="61"/>
      <c r="D78" s="319" t="s">
        <v>35</v>
      </c>
      <c r="E78" s="322"/>
      <c r="F78" s="325"/>
      <c r="G78" s="325"/>
      <c r="H78" s="325"/>
      <c r="I78" s="328"/>
      <c r="J78" s="300" t="s">
        <v>106</v>
      </c>
      <c r="K78" s="61"/>
      <c r="M78" s="228">
        <v>20</v>
      </c>
      <c r="N78" s="65"/>
      <c r="O78" s="192" t="s">
        <v>38</v>
      </c>
      <c r="P78" s="193"/>
      <c r="Q78" s="193"/>
      <c r="R78" s="194"/>
      <c r="S78" s="258"/>
      <c r="T78" s="259"/>
      <c r="U78" s="259"/>
      <c r="V78" s="260"/>
      <c r="W78" s="258"/>
      <c r="X78" s="259"/>
      <c r="Y78" s="259"/>
      <c r="Z78" s="267"/>
      <c r="AA78" s="210" t="str">
        <f>IF(AI124&gt;9999999,$AA124,"")</f>
        <v/>
      </c>
      <c r="AB78" s="183" t="str">
        <f>IF(AI124&gt;999999,$AB124,"")</f>
        <v/>
      </c>
      <c r="AC78" s="183" t="str">
        <f>IF(AI124&gt;99999,$AC124,"")</f>
        <v/>
      </c>
      <c r="AD78" s="183" t="str">
        <f>IF(AI124&gt;9999,$AD124,"")</f>
        <v/>
      </c>
      <c r="AE78" s="183" t="str">
        <f>IF(AI124&gt;999,$AE124,"")</f>
        <v/>
      </c>
      <c r="AF78" s="183" t="str">
        <f>IF(AI124&gt;99,$AF124,"")</f>
        <v/>
      </c>
      <c r="AG78" s="183" t="str">
        <f>IF(AI124&gt;9,$AG124,"")</f>
        <v/>
      </c>
      <c r="AH78" s="237" t="str">
        <f>IF(AI124=0,"",$AH124)</f>
        <v/>
      </c>
      <c r="AI78" s="61"/>
      <c r="AJ78" s="230"/>
      <c r="AK78" s="61"/>
      <c r="AL78" s="315"/>
      <c r="AM78" s="316"/>
      <c r="AN78" s="316"/>
      <c r="AO78" s="316"/>
      <c r="AP78" s="316"/>
      <c r="AQ78" s="304"/>
      <c r="AR78" s="304"/>
      <c r="AS78" s="68"/>
      <c r="AT78" s="230"/>
      <c r="AY78" s="229"/>
      <c r="AZ78" s="61"/>
      <c r="BA78" s="272"/>
      <c r="BB78" s="276"/>
      <c r="BC78" s="276"/>
      <c r="BD78" s="276"/>
      <c r="BE78" s="276"/>
      <c r="BF78" s="276"/>
      <c r="BG78" s="277"/>
      <c r="BH78" s="281"/>
      <c r="BI78" s="8"/>
      <c r="BJ78" s="73"/>
      <c r="BK78" s="270"/>
      <c r="BL78" s="270"/>
      <c r="BM78" s="270"/>
      <c r="BN78" s="270"/>
      <c r="BO78" s="271"/>
    </row>
    <row r="79" spans="2:67" ht="8.25" customHeight="1">
      <c r="B79" s="229"/>
      <c r="C79" s="61"/>
      <c r="D79" s="320"/>
      <c r="E79" s="323"/>
      <c r="F79" s="326"/>
      <c r="G79" s="326"/>
      <c r="H79" s="326"/>
      <c r="I79" s="329"/>
      <c r="J79" s="300"/>
      <c r="K79" s="61"/>
      <c r="M79" s="229"/>
      <c r="N79" s="65"/>
      <c r="O79" s="195"/>
      <c r="P79" s="196"/>
      <c r="Q79" s="196"/>
      <c r="R79" s="197"/>
      <c r="S79" s="261"/>
      <c r="T79" s="262"/>
      <c r="U79" s="262"/>
      <c r="V79" s="263"/>
      <c r="W79" s="261"/>
      <c r="X79" s="262"/>
      <c r="Y79" s="262"/>
      <c r="Z79" s="268"/>
      <c r="AA79" s="211"/>
      <c r="AB79" s="184"/>
      <c r="AC79" s="184"/>
      <c r="AD79" s="184"/>
      <c r="AE79" s="184"/>
      <c r="AF79" s="184"/>
      <c r="AG79" s="184"/>
      <c r="AH79" s="238"/>
      <c r="AI79" s="61"/>
      <c r="AJ79" s="69"/>
      <c r="AK79" s="65"/>
      <c r="AL79" s="63"/>
      <c r="AM79" s="63"/>
      <c r="AN79" s="63"/>
      <c r="AO79" s="63"/>
      <c r="AP79" s="63"/>
      <c r="AQ79" s="27"/>
      <c r="AR79" s="50"/>
      <c r="AS79" s="68"/>
      <c r="AT79" s="74"/>
      <c r="AY79" s="230"/>
      <c r="AZ79" s="61"/>
      <c r="BA79" s="273"/>
      <c r="BB79" s="278"/>
      <c r="BC79" s="278"/>
      <c r="BD79" s="278"/>
      <c r="BE79" s="278"/>
      <c r="BF79" s="278"/>
      <c r="BG79" s="279"/>
      <c r="BH79" s="282"/>
      <c r="BI79" s="8"/>
      <c r="BJ79" s="73"/>
      <c r="BK79" s="270" t="s">
        <v>149</v>
      </c>
      <c r="BL79" s="270"/>
      <c r="BM79" s="270"/>
      <c r="BN79" s="270"/>
      <c r="BO79" s="271"/>
    </row>
    <row r="80" spans="2:67" ht="8.25" customHeight="1">
      <c r="B80" s="230"/>
      <c r="C80" s="61"/>
      <c r="D80" s="321"/>
      <c r="E80" s="324"/>
      <c r="F80" s="327"/>
      <c r="G80" s="327"/>
      <c r="H80" s="327"/>
      <c r="I80" s="330"/>
      <c r="J80" s="300"/>
      <c r="K80" s="61"/>
      <c r="M80" s="230"/>
      <c r="N80" s="65"/>
      <c r="O80" s="198"/>
      <c r="P80" s="199"/>
      <c r="Q80" s="199"/>
      <c r="R80" s="200"/>
      <c r="S80" s="264"/>
      <c r="T80" s="265"/>
      <c r="U80" s="265"/>
      <c r="V80" s="266"/>
      <c r="W80" s="264"/>
      <c r="X80" s="265"/>
      <c r="Y80" s="265"/>
      <c r="Z80" s="269"/>
      <c r="AA80" s="212"/>
      <c r="AB80" s="185"/>
      <c r="AC80" s="185"/>
      <c r="AD80" s="185"/>
      <c r="AE80" s="185"/>
      <c r="AF80" s="185"/>
      <c r="AG80" s="185"/>
      <c r="AH80" s="239"/>
      <c r="AI80" s="61"/>
      <c r="AJ80" s="228">
        <v>48</v>
      </c>
      <c r="AK80" s="61"/>
      <c r="AL80" s="301" t="s">
        <v>97</v>
      </c>
      <c r="AM80" s="302"/>
      <c r="AN80" s="302"/>
      <c r="AO80" s="302"/>
      <c r="AP80" s="303"/>
      <c r="AQ80" s="280"/>
      <c r="AR80" s="304"/>
      <c r="AS80" s="68"/>
      <c r="AT80" s="305">
        <v>87</v>
      </c>
      <c r="AY80" s="228">
        <v>72</v>
      </c>
      <c r="AZ80" s="61"/>
      <c r="BA80" s="192" t="s">
        <v>150</v>
      </c>
      <c r="BB80" s="284"/>
      <c r="BC80" s="274"/>
      <c r="BD80" s="274"/>
      <c r="BE80" s="274"/>
      <c r="BF80" s="274"/>
      <c r="BG80" s="275"/>
      <c r="BH80" s="280"/>
      <c r="BI80" s="61"/>
      <c r="BJ80" s="73"/>
      <c r="BK80" s="270"/>
      <c r="BL80" s="270"/>
      <c r="BM80" s="270"/>
      <c r="BN80" s="270"/>
      <c r="BO80" s="271"/>
    </row>
    <row r="81" spans="2:67" ht="8.25" customHeight="1">
      <c r="B81" s="72"/>
      <c r="C81" s="61"/>
      <c r="D81" s="61"/>
      <c r="E81" s="61"/>
      <c r="F81" s="61"/>
      <c r="G81" s="61"/>
      <c r="H81" s="61"/>
      <c r="I81" s="61"/>
      <c r="J81" s="61"/>
      <c r="K81" s="61"/>
      <c r="M81" s="228">
        <v>21</v>
      </c>
      <c r="N81" s="65"/>
      <c r="O81" s="192" t="s">
        <v>39</v>
      </c>
      <c r="P81" s="193"/>
      <c r="Q81" s="193"/>
      <c r="R81" s="194"/>
      <c r="S81" s="258"/>
      <c r="T81" s="259"/>
      <c r="U81" s="259"/>
      <c r="V81" s="260"/>
      <c r="W81" s="258"/>
      <c r="X81" s="259"/>
      <c r="Y81" s="259"/>
      <c r="Z81" s="267"/>
      <c r="AA81" s="210" t="str">
        <f>IF(AI127&gt;9999999,$AA127,"")</f>
        <v/>
      </c>
      <c r="AB81" s="183" t="str">
        <f>IF(AI127&gt;999999,$AB127,"")</f>
        <v/>
      </c>
      <c r="AC81" s="183" t="str">
        <f>IF(AI127&gt;99999,$AC127,"")</f>
        <v/>
      </c>
      <c r="AD81" s="183" t="str">
        <f>IF(AI127&gt;9999,$AD127,"")</f>
        <v/>
      </c>
      <c r="AE81" s="183" t="str">
        <f>IF(AI127&gt;999,$AE127,"")</f>
        <v/>
      </c>
      <c r="AF81" s="183" t="str">
        <f>IF(AI127&gt;99,$AF127,"")</f>
        <v/>
      </c>
      <c r="AG81" s="183" t="str">
        <f>IF(AI127&gt;9,$AG127,"")</f>
        <v/>
      </c>
      <c r="AH81" s="237" t="str">
        <f>IF(AI127=0,"",$AH127)</f>
        <v/>
      </c>
      <c r="AI81" s="61"/>
      <c r="AJ81" s="229"/>
      <c r="AK81" s="61"/>
      <c r="AL81" s="301"/>
      <c r="AM81" s="302"/>
      <c r="AN81" s="302"/>
      <c r="AO81" s="302"/>
      <c r="AP81" s="303"/>
      <c r="AQ81" s="281"/>
      <c r="AR81" s="304"/>
      <c r="AS81" s="68"/>
      <c r="AT81" s="305"/>
      <c r="AY81" s="229"/>
      <c r="AZ81" s="61"/>
      <c r="BA81" s="272"/>
      <c r="BB81" s="276"/>
      <c r="BC81" s="276"/>
      <c r="BD81" s="276"/>
      <c r="BE81" s="276"/>
      <c r="BF81" s="276"/>
      <c r="BG81" s="277"/>
      <c r="BH81" s="281"/>
      <c r="BI81" s="61"/>
      <c r="BJ81" s="73"/>
      <c r="BK81" s="270" t="s">
        <v>151</v>
      </c>
      <c r="BL81" s="270"/>
      <c r="BM81" s="270"/>
      <c r="BN81" s="270"/>
      <c r="BO81" s="271"/>
    </row>
    <row r="82" spans="2:67" ht="8.25" customHeight="1">
      <c r="B82" s="294">
        <v>19</v>
      </c>
      <c r="C82" s="61"/>
      <c r="D82" s="297" t="s">
        <v>30</v>
      </c>
      <c r="E82" s="234"/>
      <c r="F82" s="222"/>
      <c r="G82" s="225"/>
      <c r="H82" s="300" t="s">
        <v>107</v>
      </c>
      <c r="I82" s="61"/>
      <c r="J82" s="65"/>
      <c r="K82" s="61"/>
      <c r="M82" s="229"/>
      <c r="N82" s="65"/>
      <c r="O82" s="195"/>
      <c r="P82" s="196"/>
      <c r="Q82" s="196"/>
      <c r="R82" s="197"/>
      <c r="S82" s="261"/>
      <c r="T82" s="262"/>
      <c r="U82" s="262"/>
      <c r="V82" s="263"/>
      <c r="W82" s="261"/>
      <c r="X82" s="262"/>
      <c r="Y82" s="262"/>
      <c r="Z82" s="268"/>
      <c r="AA82" s="211"/>
      <c r="AB82" s="184"/>
      <c r="AC82" s="184"/>
      <c r="AD82" s="184"/>
      <c r="AE82" s="184"/>
      <c r="AF82" s="184"/>
      <c r="AG82" s="184"/>
      <c r="AH82" s="238"/>
      <c r="AI82" s="61"/>
      <c r="AJ82" s="230"/>
      <c r="AK82" s="61"/>
      <c r="AL82" s="301"/>
      <c r="AM82" s="302"/>
      <c r="AN82" s="302"/>
      <c r="AO82" s="302"/>
      <c r="AP82" s="303"/>
      <c r="AQ82" s="283"/>
      <c r="AR82" s="304"/>
      <c r="AS82" s="68"/>
      <c r="AT82" s="305"/>
      <c r="AY82" s="229"/>
      <c r="AZ82" s="61"/>
      <c r="BA82" s="272"/>
      <c r="BB82" s="276"/>
      <c r="BC82" s="276"/>
      <c r="BD82" s="276"/>
      <c r="BE82" s="276"/>
      <c r="BF82" s="276"/>
      <c r="BG82" s="277"/>
      <c r="BH82" s="281"/>
      <c r="BI82" s="61"/>
      <c r="BJ82" s="73"/>
      <c r="BK82" s="270"/>
      <c r="BL82" s="270"/>
      <c r="BM82" s="270"/>
      <c r="BN82" s="270"/>
      <c r="BO82" s="271"/>
    </row>
    <row r="83" spans="2:67" ht="8.25" customHeight="1">
      <c r="B83" s="295"/>
      <c r="C83" s="61"/>
      <c r="D83" s="298"/>
      <c r="E83" s="235"/>
      <c r="F83" s="223"/>
      <c r="G83" s="226"/>
      <c r="H83" s="300"/>
      <c r="I83" s="61"/>
      <c r="J83" s="65"/>
      <c r="K83" s="61"/>
      <c r="M83" s="230"/>
      <c r="N83" s="65"/>
      <c r="O83" s="198"/>
      <c r="P83" s="199"/>
      <c r="Q83" s="199"/>
      <c r="R83" s="200"/>
      <c r="S83" s="264"/>
      <c r="T83" s="265"/>
      <c r="U83" s="265"/>
      <c r="V83" s="266"/>
      <c r="W83" s="264"/>
      <c r="X83" s="265"/>
      <c r="Y83" s="265"/>
      <c r="Z83" s="269"/>
      <c r="AA83" s="212"/>
      <c r="AB83" s="185"/>
      <c r="AC83" s="185"/>
      <c r="AD83" s="185"/>
      <c r="AE83" s="185"/>
      <c r="AF83" s="185"/>
      <c r="AG83" s="185"/>
      <c r="AH83" s="239"/>
      <c r="AI83" s="61"/>
      <c r="AJ83" s="228">
        <v>49</v>
      </c>
      <c r="AK83" s="61"/>
      <c r="AL83" s="285" t="s">
        <v>98</v>
      </c>
      <c r="AM83" s="286"/>
      <c r="AN83" s="286"/>
      <c r="AO83" s="286"/>
      <c r="AP83" s="287"/>
      <c r="AQ83" s="280"/>
      <c r="AR83" s="280"/>
      <c r="AS83" s="68"/>
      <c r="AT83" s="228">
        <v>88</v>
      </c>
      <c r="AY83" s="230"/>
      <c r="AZ83" s="61"/>
      <c r="BA83" s="273"/>
      <c r="BB83" s="278"/>
      <c r="BC83" s="278"/>
      <c r="BD83" s="278"/>
      <c r="BE83" s="278"/>
      <c r="BF83" s="278"/>
      <c r="BG83" s="279"/>
      <c r="BH83" s="282"/>
      <c r="BI83" s="61"/>
      <c r="BJ83" s="73"/>
      <c r="BK83" s="270" t="s">
        <v>152</v>
      </c>
      <c r="BL83" s="270"/>
      <c r="BM83" s="270"/>
      <c r="BN83" s="270"/>
      <c r="BO83" s="271"/>
    </row>
    <row r="84" spans="2:67" ht="8.25" customHeight="1">
      <c r="B84" s="296"/>
      <c r="C84" s="65"/>
      <c r="D84" s="299"/>
      <c r="E84" s="236"/>
      <c r="F84" s="224"/>
      <c r="G84" s="227"/>
      <c r="H84" s="300"/>
      <c r="I84" s="30"/>
      <c r="J84" s="65"/>
      <c r="K84" s="61"/>
      <c r="M84" s="228">
        <v>22</v>
      </c>
      <c r="N84" s="65"/>
      <c r="O84" s="192" t="s">
        <v>40</v>
      </c>
      <c r="P84" s="193"/>
      <c r="Q84" s="193"/>
      <c r="R84" s="194"/>
      <c r="S84" s="258"/>
      <c r="T84" s="259"/>
      <c r="U84" s="259"/>
      <c r="V84" s="260"/>
      <c r="W84" s="258"/>
      <c r="X84" s="259"/>
      <c r="Y84" s="259"/>
      <c r="Z84" s="267"/>
      <c r="AA84" s="210" t="str">
        <f>IF(AI130&gt;9999999,$AA130,"")</f>
        <v/>
      </c>
      <c r="AB84" s="183" t="str">
        <f>IF(AI130&gt;999999,$AB130,"")</f>
        <v/>
      </c>
      <c r="AC84" s="183" t="str">
        <f>IF(AI130&gt;99999,$AC130,"")</f>
        <v/>
      </c>
      <c r="AD84" s="183" t="str">
        <f>IF(AI130&gt;9999,$AD130,"")</f>
        <v/>
      </c>
      <c r="AE84" s="183" t="str">
        <f>IF(AI130&gt;999,$AE130,"")</f>
        <v/>
      </c>
      <c r="AF84" s="183" t="str">
        <f>IF(AI130&gt;99,$AF130,"")</f>
        <v/>
      </c>
      <c r="AG84" s="183" t="str">
        <f>IF(AI130&gt;9,$AG130,"")</f>
        <v/>
      </c>
      <c r="AH84" s="237" t="str">
        <f>IF(AI130=0,"",$AH130)</f>
        <v/>
      </c>
      <c r="AI84" s="61"/>
      <c r="AJ84" s="229"/>
      <c r="AK84" s="61"/>
      <c r="AL84" s="288"/>
      <c r="AM84" s="289"/>
      <c r="AN84" s="289"/>
      <c r="AO84" s="289"/>
      <c r="AP84" s="290"/>
      <c r="AQ84" s="281"/>
      <c r="AR84" s="281"/>
      <c r="AS84" s="68"/>
      <c r="AT84" s="229"/>
      <c r="AY84" s="228">
        <v>73</v>
      </c>
      <c r="AZ84" s="61"/>
      <c r="BA84" s="192" t="s">
        <v>153</v>
      </c>
      <c r="BB84" s="284"/>
      <c r="BC84" s="274"/>
      <c r="BD84" s="274"/>
      <c r="BE84" s="274"/>
      <c r="BF84" s="274"/>
      <c r="BG84" s="275"/>
      <c r="BH84" s="280"/>
      <c r="BI84" s="61"/>
      <c r="BJ84" s="73"/>
      <c r="BK84" s="270"/>
      <c r="BL84" s="270"/>
      <c r="BM84" s="270"/>
      <c r="BN84" s="270"/>
      <c r="BO84" s="271"/>
    </row>
    <row r="85" spans="2:67" ht="8.25" customHeight="1">
      <c r="B85" s="62"/>
      <c r="C85" s="65"/>
      <c r="D85" s="65"/>
      <c r="E85" s="36"/>
      <c r="F85" s="30"/>
      <c r="G85" s="30"/>
      <c r="H85" s="30"/>
      <c r="I85" s="30"/>
      <c r="J85" s="61"/>
      <c r="K85" s="61"/>
      <c r="L85" s="61"/>
      <c r="M85" s="229"/>
      <c r="N85" s="65"/>
      <c r="O85" s="195"/>
      <c r="P85" s="196"/>
      <c r="Q85" s="196"/>
      <c r="R85" s="197"/>
      <c r="S85" s="261"/>
      <c r="T85" s="262"/>
      <c r="U85" s="262"/>
      <c r="V85" s="263"/>
      <c r="W85" s="261"/>
      <c r="X85" s="262"/>
      <c r="Y85" s="262"/>
      <c r="Z85" s="268"/>
      <c r="AA85" s="211"/>
      <c r="AB85" s="184"/>
      <c r="AC85" s="184"/>
      <c r="AD85" s="184"/>
      <c r="AE85" s="184"/>
      <c r="AF85" s="184"/>
      <c r="AG85" s="184"/>
      <c r="AH85" s="238"/>
      <c r="AI85" s="61"/>
      <c r="AJ85" s="230"/>
      <c r="AK85" s="61"/>
      <c r="AL85" s="291"/>
      <c r="AM85" s="292"/>
      <c r="AN85" s="292"/>
      <c r="AO85" s="292"/>
      <c r="AP85" s="293"/>
      <c r="AQ85" s="283"/>
      <c r="AR85" s="283"/>
      <c r="AS85" s="68"/>
      <c r="AT85" s="230"/>
      <c r="AY85" s="229"/>
      <c r="AZ85" s="61"/>
      <c r="BA85" s="272"/>
      <c r="BB85" s="276"/>
      <c r="BC85" s="276"/>
      <c r="BD85" s="276"/>
      <c r="BE85" s="276"/>
      <c r="BF85" s="276"/>
      <c r="BG85" s="277"/>
      <c r="BH85" s="281"/>
      <c r="BI85" s="61"/>
      <c r="BJ85" s="73"/>
      <c r="BK85" s="270" t="s">
        <v>154</v>
      </c>
      <c r="BL85" s="270"/>
      <c r="BM85" s="270"/>
      <c r="BN85" s="270"/>
      <c r="BO85" s="271"/>
    </row>
    <row r="86" spans="2:67" ht="8.25" customHeight="1">
      <c r="B86" s="65"/>
      <c r="C86" s="65"/>
      <c r="D86" s="65"/>
      <c r="E86" s="30"/>
      <c r="F86" s="30"/>
      <c r="G86" s="30"/>
      <c r="H86" s="30"/>
      <c r="I86" s="30"/>
      <c r="J86" s="61"/>
      <c r="K86" s="61"/>
      <c r="L86" s="61"/>
      <c r="M86" s="230"/>
      <c r="N86" s="65"/>
      <c r="O86" s="198"/>
      <c r="P86" s="199"/>
      <c r="Q86" s="199"/>
      <c r="R86" s="200"/>
      <c r="S86" s="264"/>
      <c r="T86" s="265"/>
      <c r="U86" s="265"/>
      <c r="V86" s="266"/>
      <c r="W86" s="264"/>
      <c r="X86" s="265"/>
      <c r="Y86" s="265"/>
      <c r="Z86" s="269"/>
      <c r="AA86" s="212"/>
      <c r="AB86" s="185"/>
      <c r="AC86" s="185"/>
      <c r="AD86" s="185"/>
      <c r="AE86" s="185"/>
      <c r="AF86" s="185"/>
      <c r="AG86" s="185"/>
      <c r="AH86" s="239"/>
      <c r="AI86" s="61"/>
      <c r="AJ86" s="59"/>
      <c r="AK86" s="61"/>
      <c r="AL86" s="61"/>
      <c r="AM86" s="61"/>
      <c r="AN86" s="61"/>
      <c r="AO86" s="61"/>
      <c r="AP86" s="61"/>
      <c r="AQ86" s="8"/>
      <c r="AR86" s="8"/>
      <c r="AS86" s="61"/>
      <c r="AT86" s="61"/>
      <c r="AY86" s="229"/>
      <c r="AZ86" s="61"/>
      <c r="BA86" s="272"/>
      <c r="BB86" s="276"/>
      <c r="BC86" s="276"/>
      <c r="BD86" s="276"/>
      <c r="BE86" s="276"/>
      <c r="BF86" s="276"/>
      <c r="BG86" s="277"/>
      <c r="BH86" s="281"/>
      <c r="BI86" s="61"/>
      <c r="BJ86" s="73"/>
      <c r="BK86" s="270"/>
      <c r="BL86" s="270"/>
      <c r="BM86" s="270"/>
      <c r="BN86" s="270"/>
      <c r="BO86" s="271"/>
    </row>
    <row r="87" spans="2:67" ht="8.25" customHeight="1">
      <c r="B87" s="61"/>
      <c r="C87" s="61"/>
      <c r="D87" s="61"/>
      <c r="E87" s="61"/>
      <c r="F87" s="61"/>
      <c r="G87" s="61"/>
      <c r="H87" s="61"/>
      <c r="I87" s="61"/>
      <c r="J87" s="61"/>
      <c r="K87" s="61"/>
      <c r="L87" s="61"/>
      <c r="M87" s="228">
        <v>23</v>
      </c>
      <c r="N87" s="65"/>
      <c r="O87" s="192" t="s">
        <v>41</v>
      </c>
      <c r="P87" s="193"/>
      <c r="Q87" s="193"/>
      <c r="R87" s="194"/>
      <c r="S87" s="258"/>
      <c r="T87" s="259"/>
      <c r="U87" s="259"/>
      <c r="V87" s="260"/>
      <c r="W87" s="258"/>
      <c r="X87" s="259"/>
      <c r="Y87" s="259"/>
      <c r="Z87" s="267"/>
      <c r="AA87" s="210" t="str">
        <f>IF(AI133&gt;9999999,$AA133,"")</f>
        <v/>
      </c>
      <c r="AB87" s="183" t="str">
        <f>IF(AI133&gt;999999,$AB133,"")</f>
        <v/>
      </c>
      <c r="AC87" s="183" t="str">
        <f>IF(AI133&gt;99999,$AC133,"")</f>
        <v/>
      </c>
      <c r="AD87" s="183" t="str">
        <f>IF(AI133&gt;9999,$AD133,"")</f>
        <v/>
      </c>
      <c r="AE87" s="183" t="str">
        <f>IF(AI133&gt;999,$AE133,"")</f>
        <v/>
      </c>
      <c r="AF87" s="183" t="str">
        <f>IF(AI133&gt;99,$AF133,"")</f>
        <v/>
      </c>
      <c r="AG87" s="183" t="str">
        <f>IF(AI133&gt;9,$AG133,"")</f>
        <v/>
      </c>
      <c r="AH87" s="237" t="str">
        <f>IF(AI133=0,"",$AH133)</f>
        <v/>
      </c>
      <c r="AI87" s="61"/>
      <c r="AJ87" s="228">
        <v>110</v>
      </c>
      <c r="AK87" s="61"/>
      <c r="AL87" s="285" t="s">
        <v>15</v>
      </c>
      <c r="AM87" s="286"/>
      <c r="AN87" s="286"/>
      <c r="AO87" s="286"/>
      <c r="AP87" s="287"/>
      <c r="AQ87" s="280"/>
      <c r="AR87" s="8"/>
      <c r="AS87" s="61"/>
      <c r="AT87" s="61"/>
      <c r="AY87" s="230"/>
      <c r="AZ87" s="61"/>
      <c r="BA87" s="273"/>
      <c r="BB87" s="278"/>
      <c r="BC87" s="278"/>
      <c r="BD87" s="278"/>
      <c r="BE87" s="278"/>
      <c r="BF87" s="278"/>
      <c r="BG87" s="279"/>
      <c r="BH87" s="282"/>
      <c r="BI87" s="61"/>
      <c r="BJ87" s="73"/>
      <c r="BK87" s="270" t="s">
        <v>155</v>
      </c>
      <c r="BL87" s="270"/>
      <c r="BM87" s="270"/>
      <c r="BN87" s="270"/>
      <c r="BO87" s="271"/>
    </row>
    <row r="88" spans="2:67" ht="8.25" customHeight="1">
      <c r="B88" s="61"/>
      <c r="C88" s="61"/>
      <c r="D88" s="61"/>
      <c r="E88" s="61"/>
      <c r="F88" s="61"/>
      <c r="G88" s="61"/>
      <c r="H88" s="61"/>
      <c r="I88" s="61"/>
      <c r="J88" s="61"/>
      <c r="K88" s="61"/>
      <c r="L88" s="61"/>
      <c r="M88" s="229"/>
      <c r="N88" s="65"/>
      <c r="O88" s="195"/>
      <c r="P88" s="196"/>
      <c r="Q88" s="196"/>
      <c r="R88" s="197"/>
      <c r="S88" s="261"/>
      <c r="T88" s="262"/>
      <c r="U88" s="262"/>
      <c r="V88" s="263"/>
      <c r="W88" s="261"/>
      <c r="X88" s="262"/>
      <c r="Y88" s="262"/>
      <c r="Z88" s="268"/>
      <c r="AA88" s="211"/>
      <c r="AB88" s="184"/>
      <c r="AC88" s="184"/>
      <c r="AD88" s="184"/>
      <c r="AE88" s="184"/>
      <c r="AF88" s="184"/>
      <c r="AG88" s="184"/>
      <c r="AH88" s="238"/>
      <c r="AI88" s="61"/>
      <c r="AJ88" s="229"/>
      <c r="AK88" s="61"/>
      <c r="AL88" s="288"/>
      <c r="AM88" s="289"/>
      <c r="AN88" s="289"/>
      <c r="AO88" s="289"/>
      <c r="AP88" s="290"/>
      <c r="AQ88" s="281"/>
      <c r="AR88" s="61"/>
      <c r="AS88" s="61"/>
      <c r="AT88" s="61"/>
      <c r="AY88" s="228">
        <v>74</v>
      </c>
      <c r="AZ88" s="61"/>
      <c r="BA88" s="192" t="s">
        <v>156</v>
      </c>
      <c r="BB88" s="274"/>
      <c r="BC88" s="274"/>
      <c r="BD88" s="274"/>
      <c r="BE88" s="274"/>
      <c r="BF88" s="274"/>
      <c r="BG88" s="275"/>
      <c r="BH88" s="280"/>
      <c r="BI88" s="61"/>
      <c r="BJ88" s="73"/>
      <c r="BK88" s="270"/>
      <c r="BL88" s="270"/>
      <c r="BM88" s="270"/>
      <c r="BN88" s="270"/>
      <c r="BO88" s="271"/>
    </row>
    <row r="89" spans="2:67" ht="8.25" customHeight="1">
      <c r="B89" s="61"/>
      <c r="C89" s="61"/>
      <c r="D89" s="61"/>
      <c r="E89" s="61"/>
      <c r="F89" s="61"/>
      <c r="G89" s="61"/>
      <c r="H89" s="61"/>
      <c r="I89" s="61"/>
      <c r="J89" s="61"/>
      <c r="K89" s="61"/>
      <c r="L89" s="61"/>
      <c r="M89" s="230"/>
      <c r="N89" s="65"/>
      <c r="O89" s="198"/>
      <c r="P89" s="199"/>
      <c r="Q89" s="199"/>
      <c r="R89" s="200"/>
      <c r="S89" s="264"/>
      <c r="T89" s="265"/>
      <c r="U89" s="265"/>
      <c r="V89" s="266"/>
      <c r="W89" s="264"/>
      <c r="X89" s="265"/>
      <c r="Y89" s="265"/>
      <c r="Z89" s="269"/>
      <c r="AA89" s="212"/>
      <c r="AB89" s="185"/>
      <c r="AC89" s="185"/>
      <c r="AD89" s="185"/>
      <c r="AE89" s="185"/>
      <c r="AF89" s="185"/>
      <c r="AG89" s="185"/>
      <c r="AH89" s="239"/>
      <c r="AI89" s="61"/>
      <c r="AJ89" s="230"/>
      <c r="AK89" s="61"/>
      <c r="AL89" s="291"/>
      <c r="AM89" s="292"/>
      <c r="AN89" s="292"/>
      <c r="AO89" s="292"/>
      <c r="AP89" s="293"/>
      <c r="AQ89" s="283"/>
      <c r="AR89" s="61"/>
      <c r="AS89" s="61"/>
      <c r="AT89" s="61"/>
      <c r="AY89" s="229"/>
      <c r="AZ89" s="61"/>
      <c r="BA89" s="272"/>
      <c r="BB89" s="276"/>
      <c r="BC89" s="276"/>
      <c r="BD89" s="276"/>
      <c r="BE89" s="276"/>
      <c r="BF89" s="276"/>
      <c r="BG89" s="277"/>
      <c r="BH89" s="281"/>
      <c r="BI89" s="61"/>
      <c r="BJ89" s="73"/>
      <c r="BK89" s="270" t="s">
        <v>157</v>
      </c>
      <c r="BL89" s="270"/>
      <c r="BM89" s="270"/>
      <c r="BN89" s="270"/>
      <c r="BO89" s="271"/>
    </row>
    <row r="90" spans="2:67" ht="8.25" customHeight="1">
      <c r="B90" s="61"/>
      <c r="C90" s="61"/>
      <c r="D90" s="61"/>
      <c r="E90" s="61"/>
      <c r="F90" s="61"/>
      <c r="G90" s="61"/>
      <c r="H90" s="61"/>
      <c r="I90" s="61"/>
      <c r="J90" s="61"/>
      <c r="K90" s="61"/>
      <c r="L90" s="61"/>
      <c r="M90" s="228">
        <v>24</v>
      </c>
      <c r="N90" s="65"/>
      <c r="O90" s="192" t="s">
        <v>42</v>
      </c>
      <c r="P90" s="193"/>
      <c r="Q90" s="193"/>
      <c r="R90" s="194"/>
      <c r="S90" s="258"/>
      <c r="T90" s="259"/>
      <c r="U90" s="259"/>
      <c r="V90" s="260"/>
      <c r="W90" s="258"/>
      <c r="X90" s="259"/>
      <c r="Y90" s="259"/>
      <c r="Z90" s="267"/>
      <c r="AA90" s="210" t="str">
        <f>IF(AI136&gt;9999999,$AA136,"")</f>
        <v/>
      </c>
      <c r="AB90" s="183" t="str">
        <f>IF(AI136&gt;999999,$AB136,"")</f>
        <v/>
      </c>
      <c r="AC90" s="183" t="str">
        <f>IF(AI136&gt;99999,$AC136,"")</f>
        <v/>
      </c>
      <c r="AD90" s="183" t="str">
        <f>IF(AI136&gt;9999,$AD136,"")</f>
        <v/>
      </c>
      <c r="AE90" s="183" t="str">
        <f>IF(AI136&gt;999,$AE136,"")</f>
        <v/>
      </c>
      <c r="AF90" s="183" t="str">
        <f>IF(AI136&gt;99,$AF136,"")</f>
        <v/>
      </c>
      <c r="AG90" s="183" t="str">
        <f>IF(AI136&gt;9,$AG136,"")</f>
        <v/>
      </c>
      <c r="AH90" s="237" t="str">
        <f>IF(AI136=0,"",$AH136)</f>
        <v/>
      </c>
      <c r="AI90" s="61"/>
      <c r="AJ90" s="61"/>
      <c r="AK90" s="61"/>
      <c r="AL90" s="61"/>
      <c r="AM90" s="61"/>
      <c r="AN90" s="61"/>
      <c r="AO90" s="61"/>
      <c r="AP90" s="61"/>
      <c r="AQ90" s="61"/>
      <c r="AR90" s="61"/>
      <c r="AS90" s="61"/>
      <c r="AT90" s="61"/>
      <c r="AY90" s="229"/>
      <c r="AZ90" s="61"/>
      <c r="BA90" s="272"/>
      <c r="BB90" s="276"/>
      <c r="BC90" s="276"/>
      <c r="BD90" s="276"/>
      <c r="BE90" s="276"/>
      <c r="BF90" s="276"/>
      <c r="BG90" s="277"/>
      <c r="BH90" s="281"/>
      <c r="BI90" s="61"/>
      <c r="BJ90" s="73"/>
      <c r="BK90" s="270"/>
      <c r="BL90" s="270"/>
      <c r="BM90" s="270"/>
      <c r="BN90" s="270"/>
      <c r="BO90" s="271"/>
    </row>
    <row r="91" spans="2:67" ht="8.25" customHeight="1">
      <c r="B91" s="61"/>
      <c r="C91" s="61"/>
      <c r="D91" s="61"/>
      <c r="E91" s="61"/>
      <c r="F91" s="61"/>
      <c r="G91" s="61"/>
      <c r="H91" s="61"/>
      <c r="I91" s="61"/>
      <c r="J91" s="61"/>
      <c r="K91" s="61"/>
      <c r="L91" s="61"/>
      <c r="M91" s="229"/>
      <c r="N91" s="65"/>
      <c r="O91" s="195"/>
      <c r="P91" s="196"/>
      <c r="Q91" s="196"/>
      <c r="R91" s="197"/>
      <c r="S91" s="261"/>
      <c r="T91" s="262"/>
      <c r="U91" s="262"/>
      <c r="V91" s="263"/>
      <c r="W91" s="261"/>
      <c r="X91" s="262"/>
      <c r="Y91" s="262"/>
      <c r="Z91" s="268"/>
      <c r="AA91" s="211"/>
      <c r="AB91" s="184"/>
      <c r="AC91" s="184"/>
      <c r="AD91" s="184"/>
      <c r="AE91" s="184"/>
      <c r="AF91" s="184"/>
      <c r="AG91" s="184"/>
      <c r="AH91" s="238"/>
      <c r="AI91" s="61"/>
      <c r="AJ91" s="61"/>
      <c r="AK91" s="61"/>
      <c r="AL91" s="61"/>
      <c r="AM91" s="61"/>
      <c r="AN91" s="61"/>
      <c r="AO91" s="61"/>
      <c r="AP91" s="61"/>
      <c r="AQ91" s="61"/>
      <c r="AR91" s="61"/>
      <c r="AS91" s="61"/>
      <c r="AT91" s="61"/>
      <c r="AY91" s="230"/>
      <c r="AZ91" s="61"/>
      <c r="BA91" s="273"/>
      <c r="BB91" s="278"/>
      <c r="BC91" s="278"/>
      <c r="BD91" s="278"/>
      <c r="BE91" s="278"/>
      <c r="BF91" s="278"/>
      <c r="BG91" s="279"/>
      <c r="BH91" s="282"/>
      <c r="BI91" s="61"/>
      <c r="BJ91" s="73"/>
      <c r="BK91" s="270" t="s">
        <v>158</v>
      </c>
      <c r="BL91" s="270"/>
      <c r="BM91" s="270"/>
      <c r="BN91" s="270"/>
      <c r="BO91" s="271"/>
    </row>
    <row r="92" spans="2:67" ht="8.25" customHeight="1">
      <c r="B92" s="61"/>
      <c r="C92" s="61"/>
      <c r="D92" s="61"/>
      <c r="E92" s="61"/>
      <c r="F92" s="61"/>
      <c r="G92" s="61"/>
      <c r="H92" s="61"/>
      <c r="I92" s="61"/>
      <c r="J92" s="61"/>
      <c r="K92" s="61"/>
      <c r="L92" s="61"/>
      <c r="M92" s="230"/>
      <c r="N92" s="65"/>
      <c r="O92" s="198"/>
      <c r="P92" s="199"/>
      <c r="Q92" s="199"/>
      <c r="R92" s="200"/>
      <c r="S92" s="264"/>
      <c r="T92" s="265"/>
      <c r="U92" s="265"/>
      <c r="V92" s="266"/>
      <c r="W92" s="264"/>
      <c r="X92" s="265"/>
      <c r="Y92" s="265"/>
      <c r="Z92" s="269"/>
      <c r="AA92" s="212"/>
      <c r="AB92" s="185"/>
      <c r="AC92" s="185"/>
      <c r="AD92" s="185"/>
      <c r="AE92" s="185"/>
      <c r="AF92" s="185"/>
      <c r="AG92" s="185"/>
      <c r="AH92" s="239"/>
      <c r="AI92" s="61"/>
      <c r="AJ92" s="61"/>
      <c r="AK92" s="61"/>
      <c r="AL92" s="61"/>
      <c r="AM92" s="61"/>
      <c r="AN92" s="61"/>
      <c r="AO92" s="61"/>
      <c r="AP92" s="61"/>
      <c r="AQ92" s="61"/>
      <c r="AR92" s="61"/>
      <c r="AS92" s="61"/>
      <c r="AT92" s="61"/>
      <c r="AY92" s="228">
        <v>75</v>
      </c>
      <c r="AZ92" s="61"/>
      <c r="BA92" s="192" t="s">
        <v>159</v>
      </c>
      <c r="BB92" s="274"/>
      <c r="BC92" s="274"/>
      <c r="BD92" s="274"/>
      <c r="BE92" s="274"/>
      <c r="BF92" s="274"/>
      <c r="BG92" s="275"/>
      <c r="BH92" s="280"/>
      <c r="BI92" s="61"/>
      <c r="BJ92" s="73"/>
      <c r="BK92" s="270"/>
      <c r="BL92" s="270"/>
      <c r="BM92" s="270"/>
      <c r="BN92" s="270"/>
      <c r="BO92" s="271"/>
    </row>
    <row r="93" spans="2:67" ht="8.25" customHeight="1">
      <c r="B93" s="61"/>
      <c r="C93" s="61"/>
      <c r="D93" s="61"/>
      <c r="E93" s="61"/>
      <c r="F93" s="61"/>
      <c r="G93" s="61"/>
      <c r="H93" s="61"/>
      <c r="I93" s="61"/>
      <c r="J93" s="61"/>
      <c r="K93" s="61"/>
      <c r="L93" s="61"/>
      <c r="M93" s="228">
        <v>25</v>
      </c>
      <c r="N93" s="65"/>
      <c r="O93" s="192" t="s">
        <v>35</v>
      </c>
      <c r="P93" s="193"/>
      <c r="Q93" s="193"/>
      <c r="R93" s="194"/>
      <c r="S93" s="258"/>
      <c r="T93" s="259"/>
      <c r="U93" s="259"/>
      <c r="V93" s="260"/>
      <c r="W93" s="258"/>
      <c r="X93" s="259"/>
      <c r="Y93" s="259"/>
      <c r="Z93" s="267"/>
      <c r="AA93" s="210" t="str">
        <f>IF(AI139&gt;9999999,$AA139,"")</f>
        <v/>
      </c>
      <c r="AB93" s="183" t="str">
        <f>IF(AI139&gt;999999,$AB139,"")</f>
        <v/>
      </c>
      <c r="AC93" s="183" t="str">
        <f>IF(AI139&gt;99999,$AC139,"")</f>
        <v/>
      </c>
      <c r="AD93" s="183" t="str">
        <f>IF(AI139&gt;9999,$AD139,"")</f>
        <v/>
      </c>
      <c r="AE93" s="183" t="str">
        <f>IF(AI139&gt;999,$AE139,"")</f>
        <v/>
      </c>
      <c r="AF93" s="183" t="str">
        <f>IF(AI139&gt;99,$AF139,"")</f>
        <v/>
      </c>
      <c r="AG93" s="183" t="str">
        <f>IF(AI139&gt;9,$AG139,"")</f>
        <v/>
      </c>
      <c r="AH93" s="237" t="str">
        <f>IF(AI139=0,"",$AH139)</f>
        <v/>
      </c>
      <c r="AI93" s="61"/>
      <c r="AJ93" s="61"/>
      <c r="AK93" s="61"/>
      <c r="AL93" s="61"/>
      <c r="AM93" s="61"/>
      <c r="AN93" s="61"/>
      <c r="AO93" s="61"/>
      <c r="AP93" s="61"/>
      <c r="AQ93" s="61"/>
      <c r="AR93" s="61"/>
      <c r="AS93" s="61"/>
      <c r="AT93" s="61"/>
      <c r="AY93" s="229"/>
      <c r="AZ93" s="61"/>
      <c r="BA93" s="272"/>
      <c r="BB93" s="276"/>
      <c r="BC93" s="276"/>
      <c r="BD93" s="276"/>
      <c r="BE93" s="276"/>
      <c r="BF93" s="276"/>
      <c r="BG93" s="277"/>
      <c r="BH93" s="281"/>
      <c r="BI93" s="61"/>
      <c r="BJ93" s="73"/>
      <c r="BK93" s="270" t="s">
        <v>160</v>
      </c>
      <c r="BL93" s="270"/>
      <c r="BM93" s="270"/>
      <c r="BN93" s="270"/>
      <c r="BO93" s="271"/>
    </row>
    <row r="94" spans="2:67" ht="8.25" customHeight="1">
      <c r="B94" s="61"/>
      <c r="C94" s="61"/>
      <c r="D94" s="61"/>
      <c r="E94" s="61"/>
      <c r="F94" s="61"/>
      <c r="G94" s="61"/>
      <c r="H94" s="61"/>
      <c r="I94" s="61"/>
      <c r="J94" s="61"/>
      <c r="K94" s="61"/>
      <c r="L94" s="61"/>
      <c r="M94" s="229"/>
      <c r="N94" s="65"/>
      <c r="O94" s="195"/>
      <c r="P94" s="196"/>
      <c r="Q94" s="196"/>
      <c r="R94" s="197"/>
      <c r="S94" s="261"/>
      <c r="T94" s="262"/>
      <c r="U94" s="262"/>
      <c r="V94" s="263"/>
      <c r="W94" s="261"/>
      <c r="X94" s="262"/>
      <c r="Y94" s="262"/>
      <c r="Z94" s="268"/>
      <c r="AA94" s="211"/>
      <c r="AB94" s="184"/>
      <c r="AC94" s="184"/>
      <c r="AD94" s="184"/>
      <c r="AE94" s="184"/>
      <c r="AF94" s="184"/>
      <c r="AG94" s="184"/>
      <c r="AH94" s="238"/>
      <c r="AI94" s="61"/>
      <c r="AJ94" s="61"/>
      <c r="AK94" s="61"/>
      <c r="AL94" s="61"/>
      <c r="AM94" s="61"/>
      <c r="AN94" s="61"/>
      <c r="AO94" s="61"/>
      <c r="AP94" s="61"/>
      <c r="AQ94" s="61"/>
      <c r="AR94" s="61"/>
      <c r="AS94" s="61"/>
      <c r="AT94" s="61"/>
      <c r="AY94" s="229"/>
      <c r="AZ94" s="61"/>
      <c r="BA94" s="272"/>
      <c r="BB94" s="276"/>
      <c r="BC94" s="276"/>
      <c r="BD94" s="276"/>
      <c r="BE94" s="276"/>
      <c r="BF94" s="276"/>
      <c r="BG94" s="277"/>
      <c r="BH94" s="281"/>
      <c r="BI94" s="61"/>
      <c r="BJ94" s="73"/>
      <c r="BK94" s="270"/>
      <c r="BL94" s="270"/>
      <c r="BM94" s="270"/>
      <c r="BN94" s="270"/>
      <c r="BO94" s="271"/>
    </row>
    <row r="95" spans="2:67" ht="8.25" customHeight="1">
      <c r="B95" s="61"/>
      <c r="C95" s="61"/>
      <c r="D95" s="61"/>
      <c r="E95" s="61"/>
      <c r="F95" s="61"/>
      <c r="G95" s="61"/>
      <c r="H95" s="61"/>
      <c r="I95" s="61"/>
      <c r="J95" s="61"/>
      <c r="K95" s="61"/>
      <c r="L95" s="61"/>
      <c r="M95" s="230"/>
      <c r="N95" s="65"/>
      <c r="O95" s="198"/>
      <c r="P95" s="199"/>
      <c r="Q95" s="199"/>
      <c r="R95" s="200"/>
      <c r="S95" s="264"/>
      <c r="T95" s="265"/>
      <c r="U95" s="265"/>
      <c r="V95" s="266"/>
      <c r="W95" s="264"/>
      <c r="X95" s="265"/>
      <c r="Y95" s="265"/>
      <c r="Z95" s="269"/>
      <c r="AA95" s="212"/>
      <c r="AB95" s="185"/>
      <c r="AC95" s="185"/>
      <c r="AD95" s="185"/>
      <c r="AE95" s="185"/>
      <c r="AF95" s="185"/>
      <c r="AG95" s="185"/>
      <c r="AH95" s="239"/>
      <c r="AI95" s="61"/>
      <c r="AJ95" s="61"/>
      <c r="AK95" s="61"/>
      <c r="AL95" s="61"/>
      <c r="AM95" s="61"/>
      <c r="AN95" s="61"/>
      <c r="AO95" s="61"/>
      <c r="AP95" s="61"/>
      <c r="AQ95" s="61"/>
      <c r="AR95" s="61"/>
      <c r="AS95" s="61"/>
      <c r="AT95" s="61"/>
      <c r="AY95" s="230"/>
      <c r="AZ95" s="61"/>
      <c r="BA95" s="273"/>
      <c r="BB95" s="278"/>
      <c r="BC95" s="278"/>
      <c r="BD95" s="278"/>
      <c r="BE95" s="278"/>
      <c r="BF95" s="278"/>
      <c r="BG95" s="279"/>
      <c r="BH95" s="283"/>
      <c r="BI95" s="61"/>
      <c r="BJ95" s="75"/>
      <c r="BK95" s="76"/>
      <c r="BL95" s="76"/>
      <c r="BM95" s="76"/>
      <c r="BN95" s="76"/>
      <c r="BO95" s="77"/>
    </row>
    <row r="96" spans="2:67" ht="8.25" customHeight="1">
      <c r="B96" s="61"/>
      <c r="C96" s="61"/>
      <c r="D96" s="61"/>
      <c r="E96" s="61"/>
      <c r="F96" s="61"/>
      <c r="G96" s="61"/>
      <c r="H96" s="61"/>
      <c r="I96" s="61"/>
      <c r="J96" s="61"/>
      <c r="K96" s="61"/>
      <c r="L96" s="61"/>
      <c r="M96" s="228">
        <v>26</v>
      </c>
      <c r="N96" s="65"/>
      <c r="O96" s="192" t="s">
        <v>43</v>
      </c>
      <c r="P96" s="193"/>
      <c r="Q96" s="193"/>
      <c r="R96" s="194"/>
      <c r="S96" s="201">
        <f>SUM(S78:V95)</f>
        <v>0</v>
      </c>
      <c r="T96" s="202"/>
      <c r="U96" s="202"/>
      <c r="V96" s="203"/>
      <c r="W96" s="201">
        <f>SUM(W78:Z95)</f>
        <v>0</v>
      </c>
      <c r="X96" s="202"/>
      <c r="Y96" s="202"/>
      <c r="Z96" s="203"/>
      <c r="AA96" s="210" t="str">
        <f>IF(AI142&gt;9999999,$AA142,"")</f>
        <v/>
      </c>
      <c r="AB96" s="183" t="str">
        <f>IF(AI142&gt;999999,$AB142,"")</f>
        <v/>
      </c>
      <c r="AC96" s="183" t="str">
        <f>IF(AI142&gt;99999,$AC142,"")</f>
        <v/>
      </c>
      <c r="AD96" s="183" t="str">
        <f>IF(AI142&gt;9999,$AD142,"")</f>
        <v/>
      </c>
      <c r="AE96" s="183" t="str">
        <f>IF(AI142&gt;999,$AE142,"")</f>
        <v/>
      </c>
      <c r="AF96" s="183" t="str">
        <f>IF(AI142&gt;99,$AF142,"")</f>
        <v/>
      </c>
      <c r="AG96" s="183" t="str">
        <f>IF(AI142&gt;9,$AG142,"")</f>
        <v/>
      </c>
      <c r="AH96" s="237" t="str">
        <f>IF(AI142=0,"",$AH142)</f>
        <v/>
      </c>
      <c r="AJ96" s="61"/>
      <c r="AK96" s="61"/>
      <c r="AL96" s="61"/>
      <c r="AM96" s="61"/>
      <c r="AN96" s="61"/>
      <c r="AO96" s="61"/>
      <c r="AP96" s="61"/>
      <c r="AQ96" s="61"/>
      <c r="AR96" s="61"/>
      <c r="AS96" s="61"/>
      <c r="AT96" s="61"/>
      <c r="AY96" s="61"/>
      <c r="AZ96" s="61"/>
      <c r="BA96" s="61"/>
      <c r="BB96" s="61"/>
      <c r="BC96" s="61"/>
      <c r="BD96" s="61"/>
      <c r="BE96" s="61"/>
      <c r="BF96" s="61"/>
      <c r="BG96" s="61"/>
      <c r="BH96" s="61"/>
      <c r="BI96" s="61"/>
      <c r="BJ96" s="61"/>
      <c r="BK96" s="61"/>
    </row>
    <row r="97" spans="2:63" ht="8.25" customHeight="1">
      <c r="B97" s="61"/>
      <c r="C97" s="61"/>
      <c r="D97" s="61"/>
      <c r="E97" s="61"/>
      <c r="F97" s="61"/>
      <c r="G97" s="61"/>
      <c r="H97" s="61"/>
      <c r="I97" s="61"/>
      <c r="J97" s="61"/>
      <c r="K97" s="61"/>
      <c r="L97" s="61"/>
      <c r="M97" s="229"/>
      <c r="N97" s="65"/>
      <c r="O97" s="195"/>
      <c r="P97" s="196"/>
      <c r="Q97" s="196"/>
      <c r="R97" s="197"/>
      <c r="S97" s="204"/>
      <c r="T97" s="205"/>
      <c r="U97" s="205"/>
      <c r="V97" s="206"/>
      <c r="W97" s="204"/>
      <c r="X97" s="205"/>
      <c r="Y97" s="205"/>
      <c r="Z97" s="206"/>
      <c r="AA97" s="211"/>
      <c r="AB97" s="184"/>
      <c r="AC97" s="184"/>
      <c r="AD97" s="184"/>
      <c r="AE97" s="184"/>
      <c r="AF97" s="184"/>
      <c r="AG97" s="184"/>
      <c r="AH97" s="238"/>
      <c r="AJ97" s="61"/>
      <c r="AK97" s="61"/>
      <c r="AL97" s="61"/>
      <c r="AM97" s="61"/>
      <c r="AN97" s="61"/>
      <c r="AO97" s="61"/>
      <c r="AP97" s="61"/>
      <c r="AQ97" s="61"/>
      <c r="AR97" s="61"/>
      <c r="AS97" s="61"/>
      <c r="AT97" s="61"/>
      <c r="AY97" s="61"/>
      <c r="AZ97" s="61"/>
      <c r="BA97" s="61"/>
      <c r="BB97" s="61"/>
      <c r="BC97" s="61"/>
      <c r="BD97" s="61"/>
      <c r="BE97" s="61"/>
      <c r="BF97" s="61"/>
      <c r="BG97" s="61"/>
      <c r="BH97" s="61"/>
      <c r="BI97" s="61"/>
      <c r="BJ97" s="61"/>
      <c r="BK97" s="61"/>
    </row>
    <row r="98" spans="2:63" ht="8.25" customHeight="1">
      <c r="B98" s="61"/>
      <c r="C98" s="61"/>
      <c r="D98" s="61"/>
      <c r="E98" s="61"/>
      <c r="F98" s="61"/>
      <c r="G98" s="61"/>
      <c r="H98" s="61"/>
      <c r="I98" s="61"/>
      <c r="J98" s="61"/>
      <c r="K98" s="61"/>
      <c r="L98" s="61"/>
      <c r="M98" s="230"/>
      <c r="N98" s="65"/>
      <c r="O98" s="198"/>
      <c r="P98" s="199"/>
      <c r="Q98" s="199"/>
      <c r="R98" s="200"/>
      <c r="S98" s="207"/>
      <c r="T98" s="208"/>
      <c r="U98" s="208"/>
      <c r="V98" s="209"/>
      <c r="W98" s="207"/>
      <c r="X98" s="208"/>
      <c r="Y98" s="208"/>
      <c r="Z98" s="209"/>
      <c r="AA98" s="212"/>
      <c r="AB98" s="185"/>
      <c r="AC98" s="185"/>
      <c r="AD98" s="185"/>
      <c r="AE98" s="185"/>
      <c r="AF98" s="185"/>
      <c r="AG98" s="185"/>
      <c r="AH98" s="239"/>
      <c r="AJ98" s="61"/>
      <c r="AK98" s="61"/>
      <c r="AL98" s="61"/>
      <c r="AM98" s="61"/>
      <c r="AN98" s="61"/>
      <c r="AO98" s="61"/>
      <c r="AP98" s="61"/>
      <c r="AQ98" s="61"/>
      <c r="AR98" s="61"/>
      <c r="AS98" s="61"/>
      <c r="AT98" s="61"/>
      <c r="AY98" s="61"/>
      <c r="AZ98" s="61"/>
      <c r="BA98" s="61"/>
      <c r="BB98" s="61"/>
      <c r="BC98" s="61"/>
      <c r="BD98" s="61"/>
      <c r="BE98" s="61"/>
      <c r="BF98" s="61"/>
      <c r="BG98" s="61"/>
      <c r="BH98" s="61"/>
      <c r="BI98" s="61"/>
      <c r="BJ98" s="61"/>
      <c r="BK98" s="61"/>
    </row>
    <row r="99" spans="2:63" ht="8.25" customHeight="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J99" s="61"/>
      <c r="AK99" s="61"/>
      <c r="AL99" s="61"/>
      <c r="AM99" s="61"/>
      <c r="AN99" s="61"/>
      <c r="AO99" s="61"/>
      <c r="AP99" s="61"/>
      <c r="AQ99" s="61"/>
      <c r="AR99" s="61"/>
      <c r="AS99" s="61"/>
      <c r="AT99" s="61"/>
    </row>
    <row r="100" spans="2:63" ht="8.25" customHeight="1">
      <c r="O100" s="240" t="s">
        <v>145</v>
      </c>
      <c r="P100" s="241"/>
      <c r="Q100" s="241"/>
      <c r="R100" s="241"/>
      <c r="S100" s="241"/>
      <c r="T100" s="241"/>
      <c r="U100" s="241"/>
      <c r="V100" s="241"/>
      <c r="W100" s="241"/>
      <c r="X100" s="241"/>
      <c r="Y100" s="241"/>
      <c r="Z100" s="241"/>
      <c r="AA100" s="241"/>
      <c r="AB100" s="241"/>
      <c r="AC100" s="241"/>
      <c r="AD100" s="241"/>
      <c r="AE100" s="241"/>
      <c r="AF100" s="241"/>
      <c r="AG100" s="241"/>
      <c r="AH100" s="242"/>
      <c r="AJ100" s="249" t="s">
        <v>161</v>
      </c>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1"/>
    </row>
    <row r="101" spans="2:63" ht="7.5" customHeight="1">
      <c r="O101" s="243"/>
      <c r="P101" s="244"/>
      <c r="Q101" s="244"/>
      <c r="R101" s="244"/>
      <c r="S101" s="244"/>
      <c r="T101" s="244"/>
      <c r="U101" s="244"/>
      <c r="V101" s="244"/>
      <c r="W101" s="244"/>
      <c r="X101" s="244"/>
      <c r="Y101" s="244"/>
      <c r="Z101" s="244"/>
      <c r="AA101" s="244"/>
      <c r="AB101" s="244"/>
      <c r="AC101" s="244"/>
      <c r="AD101" s="244"/>
      <c r="AE101" s="244"/>
      <c r="AF101" s="244"/>
      <c r="AG101" s="244"/>
      <c r="AH101" s="245"/>
      <c r="AJ101" s="252"/>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4"/>
    </row>
    <row r="102" spans="2:63" ht="7.5" customHeight="1">
      <c r="O102" s="243"/>
      <c r="P102" s="244"/>
      <c r="Q102" s="244"/>
      <c r="R102" s="244"/>
      <c r="S102" s="244"/>
      <c r="T102" s="244"/>
      <c r="U102" s="244"/>
      <c r="V102" s="244"/>
      <c r="W102" s="244"/>
      <c r="X102" s="244"/>
      <c r="Y102" s="244"/>
      <c r="Z102" s="244"/>
      <c r="AA102" s="244"/>
      <c r="AB102" s="244"/>
      <c r="AC102" s="244"/>
      <c r="AD102" s="244"/>
      <c r="AE102" s="244"/>
      <c r="AF102" s="244"/>
      <c r="AG102" s="244"/>
      <c r="AH102" s="245"/>
      <c r="AJ102" s="252"/>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53"/>
      <c r="BH102" s="253"/>
      <c r="BI102" s="253"/>
      <c r="BJ102" s="253"/>
      <c r="BK102" s="254"/>
    </row>
    <row r="103" spans="2:63" ht="7.5" customHeight="1">
      <c r="O103" s="243"/>
      <c r="P103" s="244"/>
      <c r="Q103" s="244"/>
      <c r="R103" s="244"/>
      <c r="S103" s="244"/>
      <c r="T103" s="244"/>
      <c r="U103" s="244"/>
      <c r="V103" s="244"/>
      <c r="W103" s="244"/>
      <c r="X103" s="244"/>
      <c r="Y103" s="244"/>
      <c r="Z103" s="244"/>
      <c r="AA103" s="244"/>
      <c r="AB103" s="244"/>
      <c r="AC103" s="244"/>
      <c r="AD103" s="244"/>
      <c r="AE103" s="244"/>
      <c r="AF103" s="244"/>
      <c r="AG103" s="244"/>
      <c r="AH103" s="245"/>
      <c r="AJ103" s="252"/>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4"/>
    </row>
    <row r="104" spans="2:63" ht="7.5" customHeight="1">
      <c r="O104" s="246"/>
      <c r="P104" s="247"/>
      <c r="Q104" s="247"/>
      <c r="R104" s="247"/>
      <c r="S104" s="247"/>
      <c r="T104" s="247"/>
      <c r="U104" s="247"/>
      <c r="V104" s="247"/>
      <c r="W104" s="247"/>
      <c r="X104" s="247"/>
      <c r="Y104" s="247"/>
      <c r="Z104" s="247"/>
      <c r="AA104" s="247"/>
      <c r="AB104" s="247"/>
      <c r="AC104" s="247"/>
      <c r="AD104" s="247"/>
      <c r="AE104" s="247"/>
      <c r="AF104" s="247"/>
      <c r="AG104" s="247"/>
      <c r="AH104" s="248"/>
      <c r="AJ104" s="252"/>
      <c r="AK104" s="253"/>
      <c r="AL104" s="253"/>
      <c r="AM104" s="253"/>
      <c r="AN104" s="253"/>
      <c r="AO104" s="253"/>
      <c r="AP104" s="253"/>
      <c r="AQ104" s="253"/>
      <c r="AR104" s="253"/>
      <c r="AS104" s="253"/>
      <c r="AT104" s="253"/>
      <c r="AU104" s="253"/>
      <c r="AV104" s="253"/>
      <c r="AW104" s="253"/>
      <c r="AX104" s="253"/>
      <c r="AY104" s="253"/>
      <c r="AZ104" s="253"/>
      <c r="BA104" s="253"/>
      <c r="BB104" s="253"/>
      <c r="BC104" s="253"/>
      <c r="BD104" s="253"/>
      <c r="BE104" s="253"/>
      <c r="BF104" s="253"/>
      <c r="BG104" s="253"/>
      <c r="BH104" s="253"/>
      <c r="BI104" s="253"/>
      <c r="BJ104" s="253"/>
      <c r="BK104" s="254"/>
    </row>
    <row r="105" spans="2:63" ht="7.5" customHeight="1">
      <c r="Y105" s="61"/>
      <c r="Z105" s="61"/>
      <c r="AA105" s="61"/>
      <c r="AB105" s="61"/>
      <c r="AC105" s="61"/>
      <c r="AD105" s="61"/>
      <c r="AE105" s="61"/>
      <c r="AF105" s="61"/>
      <c r="AG105" s="61"/>
      <c r="AH105" s="61"/>
      <c r="AJ105" s="252"/>
      <c r="AK105" s="253"/>
      <c r="AL105" s="253"/>
      <c r="AM105" s="253"/>
      <c r="AN105" s="253"/>
      <c r="AO105" s="253"/>
      <c r="AP105" s="253"/>
      <c r="AQ105" s="253"/>
      <c r="AR105" s="253"/>
      <c r="AS105" s="253"/>
      <c r="AT105" s="253"/>
      <c r="AU105" s="253"/>
      <c r="AV105" s="253"/>
      <c r="AW105" s="253"/>
      <c r="AX105" s="253"/>
      <c r="AY105" s="253"/>
      <c r="AZ105" s="253"/>
      <c r="BA105" s="253"/>
      <c r="BB105" s="253"/>
      <c r="BC105" s="253"/>
      <c r="BD105" s="253"/>
      <c r="BE105" s="253"/>
      <c r="BF105" s="253"/>
      <c r="BG105" s="253"/>
      <c r="BH105" s="253"/>
      <c r="BI105" s="253"/>
      <c r="BJ105" s="253"/>
      <c r="BK105" s="254"/>
    </row>
    <row r="106" spans="2:63" ht="7.5" customHeight="1">
      <c r="N106" s="22">
        <v>10</v>
      </c>
      <c r="X106" s="22">
        <v>20</v>
      </c>
      <c r="Y106" s="61"/>
      <c r="Z106" s="61"/>
      <c r="AA106" s="61"/>
      <c r="AB106" s="61"/>
      <c r="AC106" s="61"/>
      <c r="AD106" s="61"/>
      <c r="AE106" s="61"/>
      <c r="AF106" s="61"/>
      <c r="AG106" s="61"/>
      <c r="AH106" s="61"/>
      <c r="AJ106" s="252"/>
      <c r="AK106" s="253"/>
      <c r="AL106" s="253"/>
      <c r="AM106" s="253"/>
      <c r="AN106" s="253"/>
      <c r="AO106" s="253"/>
      <c r="AP106" s="253"/>
      <c r="AQ106" s="253"/>
      <c r="AR106" s="253"/>
      <c r="AS106" s="253"/>
      <c r="AT106" s="253"/>
      <c r="AU106" s="253"/>
      <c r="AV106" s="253"/>
      <c r="AW106" s="253"/>
      <c r="AX106" s="253"/>
      <c r="AY106" s="253"/>
      <c r="AZ106" s="253"/>
      <c r="BA106" s="253"/>
      <c r="BB106" s="253"/>
      <c r="BC106" s="253"/>
      <c r="BD106" s="253"/>
      <c r="BE106" s="253"/>
      <c r="BF106" s="253"/>
      <c r="BG106" s="253"/>
      <c r="BH106" s="253"/>
      <c r="BI106" s="253"/>
      <c r="BJ106" s="253"/>
      <c r="BK106" s="254"/>
    </row>
    <row r="107" spans="2:63" ht="7.5" customHeight="1">
      <c r="B107" s="228">
        <v>111</v>
      </c>
      <c r="C107" s="67"/>
      <c r="D107" s="231" t="s">
        <v>31</v>
      </c>
      <c r="E107" s="234"/>
      <c r="F107" s="222"/>
      <c r="G107" s="222"/>
      <c r="H107" s="222"/>
      <c r="I107" s="222"/>
      <c r="J107" s="222"/>
      <c r="K107" s="222"/>
      <c r="L107" s="222"/>
      <c r="M107" s="222"/>
      <c r="N107" s="222"/>
      <c r="O107" s="222"/>
      <c r="P107" s="222"/>
      <c r="Q107" s="222"/>
      <c r="R107" s="222"/>
      <c r="S107" s="222"/>
      <c r="T107" s="222"/>
      <c r="U107" s="222"/>
      <c r="V107" s="222"/>
      <c r="W107" s="222"/>
      <c r="X107" s="225"/>
      <c r="Y107" s="61"/>
      <c r="Z107" s="61"/>
      <c r="AA107" s="61"/>
      <c r="AB107" s="61"/>
      <c r="AC107" s="61"/>
      <c r="AD107" s="61"/>
      <c r="AE107" s="61"/>
      <c r="AF107" s="61"/>
      <c r="AG107" s="61"/>
      <c r="AH107" s="61"/>
      <c r="AJ107" s="252"/>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c r="BF107" s="253"/>
      <c r="BG107" s="253"/>
      <c r="BH107" s="253"/>
      <c r="BI107" s="253"/>
      <c r="BJ107" s="253"/>
      <c r="BK107" s="254"/>
    </row>
    <row r="108" spans="2:63" ht="7.5" customHeight="1">
      <c r="B108" s="229"/>
      <c r="C108" s="67"/>
      <c r="D108" s="232"/>
      <c r="E108" s="235"/>
      <c r="F108" s="223"/>
      <c r="G108" s="223"/>
      <c r="H108" s="223"/>
      <c r="I108" s="223"/>
      <c r="J108" s="223"/>
      <c r="K108" s="223"/>
      <c r="L108" s="223"/>
      <c r="M108" s="223"/>
      <c r="N108" s="223"/>
      <c r="O108" s="223"/>
      <c r="P108" s="223"/>
      <c r="Q108" s="223"/>
      <c r="R108" s="223"/>
      <c r="S108" s="223"/>
      <c r="T108" s="223"/>
      <c r="U108" s="223"/>
      <c r="V108" s="223"/>
      <c r="W108" s="223"/>
      <c r="X108" s="226"/>
      <c r="Y108" s="61"/>
      <c r="Z108" s="61"/>
      <c r="AA108" s="61"/>
      <c r="AB108" s="61"/>
      <c r="AC108" s="61"/>
      <c r="AD108" s="61"/>
      <c r="AE108" s="61"/>
      <c r="AF108" s="61"/>
      <c r="AG108" s="61"/>
      <c r="AH108" s="61"/>
      <c r="AJ108" s="255"/>
      <c r="AK108" s="256"/>
      <c r="AL108" s="256"/>
      <c r="AM108" s="256"/>
      <c r="AN108" s="256"/>
      <c r="AO108" s="256"/>
      <c r="AP108" s="256"/>
      <c r="AQ108" s="256"/>
      <c r="AR108" s="256"/>
      <c r="AS108" s="256"/>
      <c r="AT108" s="256"/>
      <c r="AU108" s="256"/>
      <c r="AV108" s="256"/>
      <c r="AW108" s="256"/>
      <c r="AX108" s="256"/>
      <c r="AY108" s="256"/>
      <c r="AZ108" s="256"/>
      <c r="BA108" s="256"/>
      <c r="BB108" s="256"/>
      <c r="BC108" s="256"/>
      <c r="BD108" s="256"/>
      <c r="BE108" s="256"/>
      <c r="BF108" s="256"/>
      <c r="BG108" s="256"/>
      <c r="BH108" s="256"/>
      <c r="BI108" s="256"/>
      <c r="BJ108" s="256"/>
      <c r="BK108" s="257"/>
    </row>
    <row r="109" spans="2:63" ht="7.5" customHeight="1">
      <c r="B109" s="229"/>
      <c r="C109" s="67"/>
      <c r="D109" s="232"/>
      <c r="E109" s="235"/>
      <c r="F109" s="223"/>
      <c r="G109" s="223"/>
      <c r="H109" s="223"/>
      <c r="I109" s="223"/>
      <c r="J109" s="223"/>
      <c r="K109" s="223"/>
      <c r="L109" s="223"/>
      <c r="M109" s="223"/>
      <c r="N109" s="223"/>
      <c r="O109" s="223"/>
      <c r="P109" s="223"/>
      <c r="Q109" s="223"/>
      <c r="R109" s="223"/>
      <c r="S109" s="223"/>
      <c r="T109" s="223"/>
      <c r="U109" s="223"/>
      <c r="V109" s="223"/>
      <c r="W109" s="223"/>
      <c r="X109" s="226"/>
      <c r="Y109" s="61"/>
      <c r="Z109" s="61"/>
      <c r="AA109" s="61"/>
      <c r="AB109" s="61"/>
      <c r="AC109" s="61"/>
      <c r="AD109" s="61"/>
      <c r="AE109" s="61"/>
      <c r="AF109" s="61"/>
      <c r="AG109" s="61"/>
      <c r="AH109" s="61"/>
      <c r="AJ109" s="61"/>
      <c r="AK109" s="61"/>
      <c r="AL109" s="61"/>
      <c r="AM109" s="61"/>
      <c r="AN109" s="61"/>
      <c r="AO109" s="61"/>
      <c r="AP109" s="61"/>
      <c r="AQ109" s="61"/>
      <c r="AR109" s="61"/>
      <c r="AS109" s="61"/>
      <c r="AT109" s="61"/>
    </row>
    <row r="110" spans="2:63" ht="7.5" customHeight="1">
      <c r="B110" s="230"/>
      <c r="C110" s="67"/>
      <c r="D110" s="233"/>
      <c r="E110" s="236"/>
      <c r="F110" s="224"/>
      <c r="G110" s="224"/>
      <c r="H110" s="224"/>
      <c r="I110" s="224"/>
      <c r="J110" s="224"/>
      <c r="K110" s="224"/>
      <c r="L110" s="224"/>
      <c r="M110" s="224"/>
      <c r="N110" s="224"/>
      <c r="O110" s="224"/>
      <c r="P110" s="224"/>
      <c r="Q110" s="224"/>
      <c r="R110" s="224"/>
      <c r="S110" s="224"/>
      <c r="T110" s="224"/>
      <c r="U110" s="224"/>
      <c r="V110" s="224"/>
      <c r="W110" s="224"/>
      <c r="X110" s="227"/>
      <c r="AJ110" s="61"/>
      <c r="AK110" s="61"/>
      <c r="AL110" s="61"/>
      <c r="AM110" s="61"/>
      <c r="AN110" s="61"/>
      <c r="AO110" s="61"/>
      <c r="AP110" s="61"/>
      <c r="AQ110" s="61"/>
      <c r="AR110" s="61"/>
      <c r="AS110" s="61"/>
      <c r="AT110" s="61"/>
    </row>
    <row r="111" spans="2:63" ht="7.5" customHeight="1">
      <c r="AJ111" s="61"/>
      <c r="AK111" s="61"/>
      <c r="AL111" s="61"/>
      <c r="AM111" s="61"/>
      <c r="AN111" s="61"/>
      <c r="AO111" s="61"/>
      <c r="AP111" s="61"/>
      <c r="AQ111" s="61"/>
      <c r="AR111" s="61"/>
      <c r="AS111" s="61"/>
      <c r="AT111" s="61"/>
    </row>
    <row r="112" spans="2:63" ht="7.5" customHeight="1">
      <c r="AJ112" s="61"/>
      <c r="AK112" s="61"/>
      <c r="AL112" s="61"/>
      <c r="AM112" s="61"/>
      <c r="AN112" s="61"/>
      <c r="AO112" s="61"/>
      <c r="AP112" s="61"/>
      <c r="AQ112" s="61"/>
      <c r="AR112" s="61"/>
      <c r="AS112" s="61"/>
      <c r="AT112" s="61"/>
    </row>
    <row r="113" spans="15:46" ht="7.5" customHeight="1">
      <c r="AJ113" s="61"/>
      <c r="AK113" s="61"/>
      <c r="AL113" s="61"/>
      <c r="AM113" s="61"/>
      <c r="AN113" s="61"/>
      <c r="AO113" s="61"/>
      <c r="AP113" s="61"/>
      <c r="AQ113" s="61"/>
      <c r="AR113" s="61"/>
      <c r="AS113" s="61"/>
      <c r="AT113" s="61"/>
    </row>
    <row r="114" spans="15:46" ht="7.5" customHeight="1">
      <c r="AJ114" s="61"/>
      <c r="AK114" s="61"/>
      <c r="AL114" s="61"/>
      <c r="AM114" s="61"/>
      <c r="AN114" s="61"/>
      <c r="AO114" s="61"/>
      <c r="AP114" s="61"/>
      <c r="AQ114" s="61"/>
      <c r="AR114" s="61"/>
      <c r="AS114" s="61"/>
      <c r="AT114" s="61"/>
    </row>
    <row r="115" spans="15:46" ht="7.5" customHeight="1">
      <c r="AJ115" s="61"/>
      <c r="AK115" s="61"/>
      <c r="AL115" s="61"/>
      <c r="AM115" s="61"/>
      <c r="AN115" s="61"/>
      <c r="AO115" s="61"/>
      <c r="AP115" s="61"/>
      <c r="AQ115" s="61"/>
      <c r="AR115" s="61"/>
      <c r="AS115" s="61"/>
      <c r="AT115" s="61"/>
    </row>
    <row r="116" spans="15:46" ht="7.5" hidden="1" customHeight="1">
      <c r="AJ116" s="61"/>
      <c r="AK116" s="61"/>
      <c r="AL116" s="61"/>
      <c r="AM116" s="61"/>
      <c r="AN116" s="61"/>
      <c r="AO116" s="61"/>
      <c r="AP116" s="61"/>
      <c r="AQ116" s="61"/>
      <c r="AR116" s="61"/>
      <c r="AS116" s="61"/>
      <c r="AT116" s="61"/>
    </row>
    <row r="117" spans="15:46" ht="8.25" hidden="1" customHeight="1">
      <c r="O117" s="213" t="s">
        <v>44</v>
      </c>
      <c r="P117" s="214"/>
      <c r="Q117" s="214"/>
      <c r="R117" s="215"/>
      <c r="S117" s="213" t="s">
        <v>48</v>
      </c>
      <c r="T117" s="214"/>
      <c r="U117" s="214"/>
      <c r="V117" s="214"/>
      <c r="W117" s="214"/>
      <c r="X117" s="214"/>
      <c r="Y117" s="214"/>
      <c r="Z117" s="215"/>
      <c r="AA117" s="213" t="s">
        <v>45</v>
      </c>
      <c r="AB117" s="214"/>
      <c r="AC117" s="214"/>
      <c r="AD117" s="214"/>
      <c r="AE117" s="214"/>
      <c r="AF117" s="214"/>
      <c r="AG117" s="214"/>
      <c r="AH117" s="215"/>
      <c r="AJ117" s="61"/>
      <c r="AK117" s="61"/>
      <c r="AL117" s="61"/>
      <c r="AM117" s="61"/>
      <c r="AN117" s="61"/>
      <c r="AO117" s="61"/>
      <c r="AP117" s="61"/>
      <c r="AQ117" s="61"/>
      <c r="AR117" s="61"/>
      <c r="AS117" s="61"/>
      <c r="AT117" s="61"/>
    </row>
    <row r="118" spans="15:46" ht="8.25" hidden="1" customHeight="1">
      <c r="O118" s="216"/>
      <c r="P118" s="217"/>
      <c r="Q118" s="217"/>
      <c r="R118" s="218"/>
      <c r="S118" s="216"/>
      <c r="T118" s="217"/>
      <c r="U118" s="217"/>
      <c r="V118" s="217"/>
      <c r="W118" s="217"/>
      <c r="X118" s="217"/>
      <c r="Y118" s="217"/>
      <c r="Z118" s="218"/>
      <c r="AA118" s="216"/>
      <c r="AB118" s="217"/>
      <c r="AC118" s="217"/>
      <c r="AD118" s="217"/>
      <c r="AE118" s="217"/>
      <c r="AF118" s="217"/>
      <c r="AG118" s="217"/>
      <c r="AH118" s="218"/>
      <c r="AJ118" s="61"/>
      <c r="AK118" s="61"/>
      <c r="AL118" s="61"/>
      <c r="AM118" s="61"/>
      <c r="AN118" s="61"/>
      <c r="AO118" s="61"/>
      <c r="AP118" s="61"/>
      <c r="AQ118" s="61"/>
      <c r="AR118" s="61"/>
      <c r="AS118" s="61"/>
      <c r="AT118" s="61"/>
    </row>
    <row r="119" spans="15:46" ht="8.25" hidden="1" customHeight="1">
      <c r="O119" s="216"/>
      <c r="P119" s="217"/>
      <c r="Q119" s="217"/>
      <c r="R119" s="218"/>
      <c r="S119" s="219"/>
      <c r="T119" s="220"/>
      <c r="U119" s="220"/>
      <c r="V119" s="220"/>
      <c r="W119" s="220"/>
      <c r="X119" s="220"/>
      <c r="Y119" s="220"/>
      <c r="Z119" s="221"/>
      <c r="AA119" s="216"/>
      <c r="AB119" s="217"/>
      <c r="AC119" s="217"/>
      <c r="AD119" s="217"/>
      <c r="AE119" s="217"/>
      <c r="AF119" s="217"/>
      <c r="AG119" s="217"/>
      <c r="AH119" s="218"/>
      <c r="AJ119" s="61"/>
      <c r="AK119" s="61"/>
      <c r="AL119" s="61"/>
      <c r="AM119" s="61"/>
      <c r="AN119" s="61"/>
      <c r="AO119" s="61"/>
      <c r="AP119" s="61"/>
      <c r="AQ119" s="61"/>
      <c r="AR119" s="61"/>
      <c r="AS119" s="61"/>
      <c r="AT119" s="61"/>
    </row>
    <row r="120" spans="15:46" ht="8.25" hidden="1" customHeight="1">
      <c r="O120" s="216"/>
      <c r="P120" s="217"/>
      <c r="Q120" s="217"/>
      <c r="R120" s="218"/>
      <c r="S120" s="213" t="s">
        <v>46</v>
      </c>
      <c r="T120" s="214"/>
      <c r="U120" s="214"/>
      <c r="V120" s="215"/>
      <c r="W120" s="213" t="s">
        <v>47</v>
      </c>
      <c r="X120" s="214"/>
      <c r="Y120" s="214"/>
      <c r="Z120" s="215"/>
      <c r="AA120" s="216" t="s">
        <v>120</v>
      </c>
      <c r="AB120" s="217"/>
      <c r="AC120" s="217"/>
      <c r="AD120" s="217"/>
      <c r="AE120" s="217"/>
      <c r="AF120" s="217"/>
      <c r="AG120" s="217"/>
      <c r="AH120" s="218"/>
      <c r="AJ120" s="61"/>
      <c r="AK120" s="61"/>
      <c r="AL120" s="61"/>
      <c r="AM120" s="61"/>
      <c r="AN120" s="61"/>
      <c r="AO120" s="61"/>
      <c r="AP120" s="61"/>
      <c r="AQ120" s="61"/>
      <c r="AR120" s="61"/>
      <c r="AS120" s="61"/>
      <c r="AT120" s="61"/>
    </row>
    <row r="121" spans="15:46" ht="8.25" hidden="1" customHeight="1">
      <c r="O121" s="216"/>
      <c r="P121" s="217"/>
      <c r="Q121" s="217"/>
      <c r="R121" s="218"/>
      <c r="S121" s="216"/>
      <c r="T121" s="217"/>
      <c r="U121" s="217"/>
      <c r="V121" s="218"/>
      <c r="W121" s="216"/>
      <c r="X121" s="217"/>
      <c r="Y121" s="217"/>
      <c r="Z121" s="218"/>
      <c r="AA121" s="216"/>
      <c r="AB121" s="217"/>
      <c r="AC121" s="217"/>
      <c r="AD121" s="217"/>
      <c r="AE121" s="217"/>
      <c r="AF121" s="217"/>
      <c r="AG121" s="217"/>
      <c r="AH121" s="218"/>
      <c r="AJ121" s="61"/>
      <c r="AK121" s="61"/>
      <c r="AL121" s="61"/>
      <c r="AM121" s="61"/>
      <c r="AN121" s="61"/>
      <c r="AO121" s="61"/>
      <c r="AP121" s="61"/>
      <c r="AQ121" s="61"/>
      <c r="AR121" s="61"/>
      <c r="AS121" s="61"/>
      <c r="AT121" s="61"/>
    </row>
    <row r="122" spans="15:46" ht="8.25" hidden="1" customHeight="1">
      <c r="O122" s="216"/>
      <c r="P122" s="217"/>
      <c r="Q122" s="217"/>
      <c r="R122" s="218"/>
      <c r="S122" s="216"/>
      <c r="T122" s="217"/>
      <c r="U122" s="217"/>
      <c r="V122" s="218"/>
      <c r="W122" s="216"/>
      <c r="X122" s="217"/>
      <c r="Y122" s="217"/>
      <c r="Z122" s="218"/>
      <c r="AA122" s="216"/>
      <c r="AB122" s="217"/>
      <c r="AC122" s="217"/>
      <c r="AD122" s="217"/>
      <c r="AE122" s="217"/>
      <c r="AF122" s="217"/>
      <c r="AG122" s="217"/>
      <c r="AH122" s="218"/>
      <c r="AJ122" s="61"/>
      <c r="AK122" s="61"/>
      <c r="AL122" s="61"/>
      <c r="AM122" s="61"/>
      <c r="AN122" s="61"/>
      <c r="AO122" s="61"/>
      <c r="AP122" s="61"/>
      <c r="AQ122" s="61"/>
      <c r="AR122" s="61"/>
      <c r="AS122" s="61"/>
      <c r="AT122" s="61"/>
    </row>
    <row r="123" spans="15:46" ht="8.25" hidden="1" customHeight="1">
      <c r="O123" s="216"/>
      <c r="P123" s="217"/>
      <c r="Q123" s="217"/>
      <c r="R123" s="218"/>
      <c r="S123" s="216"/>
      <c r="T123" s="217"/>
      <c r="U123" s="217"/>
      <c r="V123" s="218"/>
      <c r="W123" s="216"/>
      <c r="X123" s="217"/>
      <c r="Y123" s="217"/>
      <c r="Z123" s="218"/>
      <c r="AA123" s="216"/>
      <c r="AB123" s="217"/>
      <c r="AC123" s="217"/>
      <c r="AD123" s="217"/>
      <c r="AE123" s="217"/>
      <c r="AF123" s="217"/>
      <c r="AG123" s="217"/>
      <c r="AH123" s="218"/>
    </row>
    <row r="124" spans="15:46" ht="8.25" hidden="1" customHeight="1">
      <c r="O124" s="192" t="s">
        <v>38</v>
      </c>
      <c r="P124" s="193"/>
      <c r="Q124" s="193"/>
      <c r="R124" s="194"/>
      <c r="S124" s="201">
        <f>S78</f>
        <v>0</v>
      </c>
      <c r="T124" s="202"/>
      <c r="U124" s="202"/>
      <c r="V124" s="203"/>
      <c r="W124" s="201">
        <f>W78</f>
        <v>0</v>
      </c>
      <c r="X124" s="202"/>
      <c r="Y124" s="202"/>
      <c r="Z124" s="203"/>
      <c r="AA124" s="210" t="str">
        <f>IF($AQ124=1,9,RIGHT(ROUNDDOWN($AI124/10000000,0),1))</f>
        <v>0</v>
      </c>
      <c r="AB124" s="183" t="str">
        <f>IF($AQ124=1,9,RIGHT(ROUNDDOWN($AI124/1000000,0),1))</f>
        <v>0</v>
      </c>
      <c r="AC124" s="183" t="str">
        <f>IF($AQ124=1,9,RIGHT(ROUNDDOWN($AI124/100000,0),1))</f>
        <v>0</v>
      </c>
      <c r="AD124" s="183" t="str">
        <f>IF($AQ124=1,9,RIGHT(ROUNDDOWN($AI124/10000,0),1))</f>
        <v>0</v>
      </c>
      <c r="AE124" s="183" t="str">
        <f>IF($AQ124=1,9,RIGHT(ROUNDDOWN($AI124/1000,0),1))</f>
        <v>0</v>
      </c>
      <c r="AF124" s="183" t="str">
        <f>IF($AQ124=1,9,RIGHT(ROUNDDOWN($AI124/100,0),1))</f>
        <v>0</v>
      </c>
      <c r="AG124" s="183" t="str">
        <f>IF($AQ124=1,9,RIGHT(ROUNDDOWN($AI124/10,0),1))</f>
        <v>0</v>
      </c>
      <c r="AH124" s="186" t="str">
        <f>IF($AQ124=1,9,RIGHT(ROUNDDOWN($AI124/1,0),1))</f>
        <v>0</v>
      </c>
      <c r="AI124" s="189">
        <f>ROUNDDOWN(AVERAGE(S124,W124),0)</f>
        <v>0</v>
      </c>
      <c r="AJ124" s="190"/>
      <c r="AK124" s="190"/>
      <c r="AL124" s="190"/>
      <c r="AM124" s="190"/>
      <c r="AN124" s="190"/>
      <c r="AO124" s="190"/>
      <c r="AP124" s="190"/>
      <c r="AQ124" s="191" t="str">
        <f>IF(AI124&gt;99999999,1,"")</f>
        <v/>
      </c>
      <c r="AR124" s="191"/>
    </row>
    <row r="125" spans="15:46" ht="8.25" hidden="1" customHeight="1">
      <c r="O125" s="195"/>
      <c r="P125" s="196"/>
      <c r="Q125" s="196"/>
      <c r="R125" s="197"/>
      <c r="S125" s="204"/>
      <c r="T125" s="205"/>
      <c r="U125" s="205"/>
      <c r="V125" s="206"/>
      <c r="W125" s="204"/>
      <c r="X125" s="205"/>
      <c r="Y125" s="205"/>
      <c r="Z125" s="206"/>
      <c r="AA125" s="211"/>
      <c r="AB125" s="184"/>
      <c r="AC125" s="184"/>
      <c r="AD125" s="184"/>
      <c r="AE125" s="184"/>
      <c r="AF125" s="184"/>
      <c r="AG125" s="184"/>
      <c r="AH125" s="187"/>
      <c r="AI125" s="190"/>
      <c r="AJ125" s="190"/>
      <c r="AK125" s="190"/>
      <c r="AL125" s="190"/>
      <c r="AM125" s="190"/>
      <c r="AN125" s="190"/>
      <c r="AO125" s="190"/>
      <c r="AP125" s="190"/>
      <c r="AQ125" s="191"/>
      <c r="AR125" s="191"/>
    </row>
    <row r="126" spans="15:46" ht="8.25" hidden="1" customHeight="1">
      <c r="O126" s="198"/>
      <c r="P126" s="199"/>
      <c r="Q126" s="199"/>
      <c r="R126" s="200"/>
      <c r="S126" s="207"/>
      <c r="T126" s="208"/>
      <c r="U126" s="208"/>
      <c r="V126" s="209"/>
      <c r="W126" s="207"/>
      <c r="X126" s="208"/>
      <c r="Y126" s="208"/>
      <c r="Z126" s="209"/>
      <c r="AA126" s="212"/>
      <c r="AB126" s="185"/>
      <c r="AC126" s="185"/>
      <c r="AD126" s="185"/>
      <c r="AE126" s="185"/>
      <c r="AF126" s="185"/>
      <c r="AG126" s="185"/>
      <c r="AH126" s="188"/>
      <c r="AI126" s="190"/>
      <c r="AJ126" s="190"/>
      <c r="AK126" s="190"/>
      <c r="AL126" s="190"/>
      <c r="AM126" s="190"/>
      <c r="AN126" s="190"/>
      <c r="AO126" s="190"/>
      <c r="AP126" s="190"/>
      <c r="AQ126" s="191"/>
      <c r="AR126" s="191"/>
    </row>
    <row r="127" spans="15:46" ht="8.25" hidden="1" customHeight="1">
      <c r="O127" s="192" t="s">
        <v>39</v>
      </c>
      <c r="P127" s="193"/>
      <c r="Q127" s="193"/>
      <c r="R127" s="194"/>
      <c r="S127" s="201">
        <f>S81</f>
        <v>0</v>
      </c>
      <c r="T127" s="202"/>
      <c r="U127" s="202"/>
      <c r="V127" s="203"/>
      <c r="W127" s="201">
        <f>W81</f>
        <v>0</v>
      </c>
      <c r="X127" s="202"/>
      <c r="Y127" s="202"/>
      <c r="Z127" s="203"/>
      <c r="AA127" s="210" t="str">
        <f>IF($AQ127=1,9,RIGHT(ROUNDDOWN($AI127/10000000,0),1))</f>
        <v>0</v>
      </c>
      <c r="AB127" s="183" t="str">
        <f>IF($AQ127=1,9,RIGHT(ROUNDDOWN($AI127/1000000,0),1))</f>
        <v>0</v>
      </c>
      <c r="AC127" s="183" t="str">
        <f>IF($AQ127=1,9,RIGHT(ROUNDDOWN($AI127/100000,0),1))</f>
        <v>0</v>
      </c>
      <c r="AD127" s="183" t="str">
        <f>IF($AQ127=1,9,RIGHT(ROUNDDOWN($AI127/10000,0),1))</f>
        <v>0</v>
      </c>
      <c r="AE127" s="183" t="str">
        <f>IF($AQ127=1,9,RIGHT(ROUNDDOWN($AI127/1000,0),1))</f>
        <v>0</v>
      </c>
      <c r="AF127" s="183" t="str">
        <f>IF($AQ127=1,9,RIGHT(ROUNDDOWN($AI127/100,0),1))</f>
        <v>0</v>
      </c>
      <c r="AG127" s="183" t="str">
        <f>IF($AQ127=1,9,RIGHT(ROUNDDOWN($AI127/10,0),1))</f>
        <v>0</v>
      </c>
      <c r="AH127" s="186" t="str">
        <f>IF($AQ127=1,9,RIGHT(ROUNDDOWN($AI127/1,0),1))</f>
        <v>0</v>
      </c>
      <c r="AI127" s="189">
        <f>ROUNDDOWN(AVERAGE(S127,W127),0)</f>
        <v>0</v>
      </c>
      <c r="AJ127" s="190"/>
      <c r="AK127" s="190"/>
      <c r="AL127" s="190"/>
      <c r="AM127" s="190"/>
      <c r="AN127" s="190"/>
      <c r="AO127" s="190"/>
      <c r="AP127" s="190"/>
      <c r="AQ127" s="191" t="str">
        <f>IF(AI127&gt;99999999,1,"")</f>
        <v/>
      </c>
      <c r="AR127" s="191"/>
    </row>
    <row r="128" spans="15:46" ht="8.25" hidden="1" customHeight="1">
      <c r="O128" s="195"/>
      <c r="P128" s="196"/>
      <c r="Q128" s="196"/>
      <c r="R128" s="197"/>
      <c r="S128" s="204"/>
      <c r="T128" s="205"/>
      <c r="U128" s="205"/>
      <c r="V128" s="206"/>
      <c r="W128" s="204"/>
      <c r="X128" s="205"/>
      <c r="Y128" s="205"/>
      <c r="Z128" s="206"/>
      <c r="AA128" s="211"/>
      <c r="AB128" s="184"/>
      <c r="AC128" s="184"/>
      <c r="AD128" s="184"/>
      <c r="AE128" s="184"/>
      <c r="AF128" s="184"/>
      <c r="AG128" s="184"/>
      <c r="AH128" s="187"/>
      <c r="AI128" s="190"/>
      <c r="AJ128" s="190"/>
      <c r="AK128" s="190"/>
      <c r="AL128" s="190"/>
      <c r="AM128" s="190"/>
      <c r="AN128" s="190"/>
      <c r="AO128" s="190"/>
      <c r="AP128" s="190"/>
      <c r="AQ128" s="191"/>
      <c r="AR128" s="191"/>
    </row>
    <row r="129" spans="15:44" ht="8.25" hidden="1" customHeight="1">
      <c r="O129" s="198"/>
      <c r="P129" s="199"/>
      <c r="Q129" s="199"/>
      <c r="R129" s="200"/>
      <c r="S129" s="207"/>
      <c r="T129" s="208"/>
      <c r="U129" s="208"/>
      <c r="V129" s="209"/>
      <c r="W129" s="207"/>
      <c r="X129" s="208"/>
      <c r="Y129" s="208"/>
      <c r="Z129" s="209"/>
      <c r="AA129" s="212"/>
      <c r="AB129" s="185"/>
      <c r="AC129" s="185"/>
      <c r="AD129" s="185"/>
      <c r="AE129" s="185"/>
      <c r="AF129" s="185"/>
      <c r="AG129" s="185"/>
      <c r="AH129" s="188"/>
      <c r="AI129" s="190"/>
      <c r="AJ129" s="190"/>
      <c r="AK129" s="190"/>
      <c r="AL129" s="190"/>
      <c r="AM129" s="190"/>
      <c r="AN129" s="190"/>
      <c r="AO129" s="190"/>
      <c r="AP129" s="190"/>
      <c r="AQ129" s="191"/>
      <c r="AR129" s="191"/>
    </row>
    <row r="130" spans="15:44" ht="8.25" hidden="1" customHeight="1">
      <c r="O130" s="192" t="s">
        <v>40</v>
      </c>
      <c r="P130" s="193"/>
      <c r="Q130" s="193"/>
      <c r="R130" s="194"/>
      <c r="S130" s="201">
        <f>S84</f>
        <v>0</v>
      </c>
      <c r="T130" s="202"/>
      <c r="U130" s="202"/>
      <c r="V130" s="203"/>
      <c r="W130" s="201">
        <f>W84</f>
        <v>0</v>
      </c>
      <c r="X130" s="202"/>
      <c r="Y130" s="202"/>
      <c r="Z130" s="203"/>
      <c r="AA130" s="210" t="str">
        <f>IF($AQ130=1,9,RIGHT(ROUNDDOWN($AI130/10000000,0),1))</f>
        <v>0</v>
      </c>
      <c r="AB130" s="183" t="str">
        <f>IF($AQ130=1,9,RIGHT(ROUNDDOWN($AI130/1000000,0),1))</f>
        <v>0</v>
      </c>
      <c r="AC130" s="183" t="str">
        <f>IF($AQ130=1,9,RIGHT(ROUNDDOWN($AI130/100000,0),1))</f>
        <v>0</v>
      </c>
      <c r="AD130" s="183" t="str">
        <f>IF($AQ130=1,9,RIGHT(ROUNDDOWN($AI130/10000,0),1))</f>
        <v>0</v>
      </c>
      <c r="AE130" s="183" t="str">
        <f>IF($AQ130=1,9,RIGHT(ROUNDDOWN($AI130/1000,0),1))</f>
        <v>0</v>
      </c>
      <c r="AF130" s="183" t="str">
        <f>IF($AQ130=1,9,RIGHT(ROUNDDOWN($AI130/100,0),1))</f>
        <v>0</v>
      </c>
      <c r="AG130" s="183" t="str">
        <f>IF($AQ130=1,9,RIGHT(ROUNDDOWN($AI130/10,0),1))</f>
        <v>0</v>
      </c>
      <c r="AH130" s="186" t="str">
        <f>IF($AQ130=1,9,RIGHT(ROUNDDOWN($AI130/1,0),1))</f>
        <v>0</v>
      </c>
      <c r="AI130" s="189">
        <f>ROUNDDOWN(AVERAGE(S130,W130),0)</f>
        <v>0</v>
      </c>
      <c r="AJ130" s="190"/>
      <c r="AK130" s="190"/>
      <c r="AL130" s="190"/>
      <c r="AM130" s="190"/>
      <c r="AN130" s="190"/>
      <c r="AO130" s="190"/>
      <c r="AP130" s="190"/>
      <c r="AQ130" s="191" t="str">
        <f>IF(AI130&gt;99999999,1,"")</f>
        <v/>
      </c>
      <c r="AR130" s="191"/>
    </row>
    <row r="131" spans="15:44" ht="8.25" hidden="1" customHeight="1">
      <c r="O131" s="195"/>
      <c r="P131" s="196"/>
      <c r="Q131" s="196"/>
      <c r="R131" s="197"/>
      <c r="S131" s="204"/>
      <c r="T131" s="205"/>
      <c r="U131" s="205"/>
      <c r="V131" s="206"/>
      <c r="W131" s="204"/>
      <c r="X131" s="205"/>
      <c r="Y131" s="205"/>
      <c r="Z131" s="206"/>
      <c r="AA131" s="211"/>
      <c r="AB131" s="184"/>
      <c r="AC131" s="184"/>
      <c r="AD131" s="184"/>
      <c r="AE131" s="184"/>
      <c r="AF131" s="184"/>
      <c r="AG131" s="184"/>
      <c r="AH131" s="187"/>
      <c r="AI131" s="190"/>
      <c r="AJ131" s="190"/>
      <c r="AK131" s="190"/>
      <c r="AL131" s="190"/>
      <c r="AM131" s="190"/>
      <c r="AN131" s="190"/>
      <c r="AO131" s="190"/>
      <c r="AP131" s="190"/>
      <c r="AQ131" s="191"/>
      <c r="AR131" s="191"/>
    </row>
    <row r="132" spans="15:44" ht="8.25" hidden="1" customHeight="1">
      <c r="O132" s="198"/>
      <c r="P132" s="199"/>
      <c r="Q132" s="199"/>
      <c r="R132" s="200"/>
      <c r="S132" s="207"/>
      <c r="T132" s="208"/>
      <c r="U132" s="208"/>
      <c r="V132" s="209"/>
      <c r="W132" s="207"/>
      <c r="X132" s="208"/>
      <c r="Y132" s="208"/>
      <c r="Z132" s="209"/>
      <c r="AA132" s="212"/>
      <c r="AB132" s="185"/>
      <c r="AC132" s="185"/>
      <c r="AD132" s="185"/>
      <c r="AE132" s="185"/>
      <c r="AF132" s="185"/>
      <c r="AG132" s="185"/>
      <c r="AH132" s="188"/>
      <c r="AI132" s="190"/>
      <c r="AJ132" s="190"/>
      <c r="AK132" s="190"/>
      <c r="AL132" s="190"/>
      <c r="AM132" s="190"/>
      <c r="AN132" s="190"/>
      <c r="AO132" s="190"/>
      <c r="AP132" s="190"/>
      <c r="AQ132" s="191"/>
      <c r="AR132" s="191"/>
    </row>
    <row r="133" spans="15:44" ht="8.25" hidden="1" customHeight="1">
      <c r="O133" s="192" t="s">
        <v>41</v>
      </c>
      <c r="P133" s="193"/>
      <c r="Q133" s="193"/>
      <c r="R133" s="194"/>
      <c r="S133" s="201">
        <f>S87</f>
        <v>0</v>
      </c>
      <c r="T133" s="202"/>
      <c r="U133" s="202"/>
      <c r="V133" s="203"/>
      <c r="W133" s="201">
        <f>W87</f>
        <v>0</v>
      </c>
      <c r="X133" s="202"/>
      <c r="Y133" s="202"/>
      <c r="Z133" s="203"/>
      <c r="AA133" s="210" t="str">
        <f>IF($AQ133=1,9,RIGHT(ROUNDDOWN($AI133/10000000,0),1))</f>
        <v>0</v>
      </c>
      <c r="AB133" s="183" t="str">
        <f>IF($AQ133=1,9,RIGHT(ROUNDDOWN($AI133/1000000,0),1))</f>
        <v>0</v>
      </c>
      <c r="AC133" s="183" t="str">
        <f>IF($AQ133=1,9,RIGHT(ROUNDDOWN($AI133/100000,0),1))</f>
        <v>0</v>
      </c>
      <c r="AD133" s="183" t="str">
        <f>IF($AQ133=1,9,RIGHT(ROUNDDOWN($AI133/10000,0),1))</f>
        <v>0</v>
      </c>
      <c r="AE133" s="183" t="str">
        <f>IF($AQ133=1,9,RIGHT(ROUNDDOWN($AI133/1000,0),1))</f>
        <v>0</v>
      </c>
      <c r="AF133" s="183" t="str">
        <f>IF($AQ133=1,9,RIGHT(ROUNDDOWN($AI133/100,0),1))</f>
        <v>0</v>
      </c>
      <c r="AG133" s="183" t="str">
        <f>IF($AQ133=1,9,RIGHT(ROUNDDOWN($AI133/10,0),1))</f>
        <v>0</v>
      </c>
      <c r="AH133" s="186" t="str">
        <f>IF($AQ133=1,9,RIGHT(ROUNDDOWN($AI133/1,0),1))</f>
        <v>0</v>
      </c>
      <c r="AI133" s="189">
        <f>ROUNDDOWN(AVERAGE(S133,W133),0)</f>
        <v>0</v>
      </c>
      <c r="AJ133" s="190"/>
      <c r="AK133" s="190"/>
      <c r="AL133" s="190"/>
      <c r="AM133" s="190"/>
      <c r="AN133" s="190"/>
      <c r="AO133" s="190"/>
      <c r="AP133" s="190"/>
      <c r="AQ133" s="191" t="str">
        <f>IF(AI133&gt;99999999,1,"")</f>
        <v/>
      </c>
      <c r="AR133" s="191"/>
    </row>
    <row r="134" spans="15:44" ht="8.25" hidden="1" customHeight="1">
      <c r="O134" s="195"/>
      <c r="P134" s="196"/>
      <c r="Q134" s="196"/>
      <c r="R134" s="197"/>
      <c r="S134" s="204"/>
      <c r="T134" s="205"/>
      <c r="U134" s="205"/>
      <c r="V134" s="206"/>
      <c r="W134" s="204"/>
      <c r="X134" s="205"/>
      <c r="Y134" s="205"/>
      <c r="Z134" s="206"/>
      <c r="AA134" s="211"/>
      <c r="AB134" s="184"/>
      <c r="AC134" s="184"/>
      <c r="AD134" s="184"/>
      <c r="AE134" s="184"/>
      <c r="AF134" s="184"/>
      <c r="AG134" s="184"/>
      <c r="AH134" s="187"/>
      <c r="AI134" s="190"/>
      <c r="AJ134" s="190"/>
      <c r="AK134" s="190"/>
      <c r="AL134" s="190"/>
      <c r="AM134" s="190"/>
      <c r="AN134" s="190"/>
      <c r="AO134" s="190"/>
      <c r="AP134" s="190"/>
      <c r="AQ134" s="191"/>
      <c r="AR134" s="191"/>
    </row>
    <row r="135" spans="15:44" ht="8.25" hidden="1" customHeight="1">
      <c r="O135" s="198"/>
      <c r="P135" s="199"/>
      <c r="Q135" s="199"/>
      <c r="R135" s="200"/>
      <c r="S135" s="207"/>
      <c r="T135" s="208"/>
      <c r="U135" s="208"/>
      <c r="V135" s="209"/>
      <c r="W135" s="207"/>
      <c r="X135" s="208"/>
      <c r="Y135" s="208"/>
      <c r="Z135" s="209"/>
      <c r="AA135" s="212"/>
      <c r="AB135" s="185"/>
      <c r="AC135" s="185"/>
      <c r="AD135" s="185"/>
      <c r="AE135" s="185"/>
      <c r="AF135" s="185"/>
      <c r="AG135" s="185"/>
      <c r="AH135" s="188"/>
      <c r="AI135" s="190"/>
      <c r="AJ135" s="190"/>
      <c r="AK135" s="190"/>
      <c r="AL135" s="190"/>
      <c r="AM135" s="190"/>
      <c r="AN135" s="190"/>
      <c r="AO135" s="190"/>
      <c r="AP135" s="190"/>
      <c r="AQ135" s="191"/>
      <c r="AR135" s="191"/>
    </row>
    <row r="136" spans="15:44" ht="8.25" hidden="1" customHeight="1">
      <c r="O136" s="192" t="s">
        <v>42</v>
      </c>
      <c r="P136" s="193"/>
      <c r="Q136" s="193"/>
      <c r="R136" s="194"/>
      <c r="S136" s="201">
        <f>S90</f>
        <v>0</v>
      </c>
      <c r="T136" s="202"/>
      <c r="U136" s="202"/>
      <c r="V136" s="203"/>
      <c r="W136" s="201">
        <f>W90</f>
        <v>0</v>
      </c>
      <c r="X136" s="202"/>
      <c r="Y136" s="202"/>
      <c r="Z136" s="203"/>
      <c r="AA136" s="210" t="str">
        <f>IF($AQ136=1,9,RIGHT(ROUNDDOWN($AI136/10000000,0),1))</f>
        <v>0</v>
      </c>
      <c r="AB136" s="183" t="str">
        <f>IF($AQ136=1,9,RIGHT(ROUNDDOWN($AI136/1000000,0),1))</f>
        <v>0</v>
      </c>
      <c r="AC136" s="183" t="str">
        <f>IF($AQ136=1,9,RIGHT(ROUNDDOWN($AI136/100000,0),1))</f>
        <v>0</v>
      </c>
      <c r="AD136" s="183" t="str">
        <f>IF($AQ136=1,9,RIGHT(ROUNDDOWN($AI136/10000,0),1))</f>
        <v>0</v>
      </c>
      <c r="AE136" s="183" t="str">
        <f>IF($AQ136=1,9,RIGHT(ROUNDDOWN($AI136/1000,0),1))</f>
        <v>0</v>
      </c>
      <c r="AF136" s="183" t="str">
        <f>IF($AQ136=1,9,RIGHT(ROUNDDOWN($AI136/100,0),1))</f>
        <v>0</v>
      </c>
      <c r="AG136" s="183" t="str">
        <f>IF($AQ136=1,9,RIGHT(ROUNDDOWN($AI136/10,0),1))</f>
        <v>0</v>
      </c>
      <c r="AH136" s="186" t="str">
        <f>IF($AQ136=1,9,RIGHT(ROUNDDOWN($AI136/1,0),1))</f>
        <v>0</v>
      </c>
      <c r="AI136" s="189">
        <f>ROUNDDOWN(AVERAGE(S136,W136),0)</f>
        <v>0</v>
      </c>
      <c r="AJ136" s="190"/>
      <c r="AK136" s="190"/>
      <c r="AL136" s="190"/>
      <c r="AM136" s="190"/>
      <c r="AN136" s="190"/>
      <c r="AO136" s="190"/>
      <c r="AP136" s="190"/>
      <c r="AQ136" s="191" t="str">
        <f>IF(AI136&gt;99999999,1,"")</f>
        <v/>
      </c>
      <c r="AR136" s="191"/>
    </row>
    <row r="137" spans="15:44" ht="8.25" hidden="1" customHeight="1">
      <c r="O137" s="195"/>
      <c r="P137" s="196"/>
      <c r="Q137" s="196"/>
      <c r="R137" s="197"/>
      <c r="S137" s="204"/>
      <c r="T137" s="205"/>
      <c r="U137" s="205"/>
      <c r="V137" s="206"/>
      <c r="W137" s="204"/>
      <c r="X137" s="205"/>
      <c r="Y137" s="205"/>
      <c r="Z137" s="206"/>
      <c r="AA137" s="211"/>
      <c r="AB137" s="184"/>
      <c r="AC137" s="184"/>
      <c r="AD137" s="184"/>
      <c r="AE137" s="184"/>
      <c r="AF137" s="184"/>
      <c r="AG137" s="184"/>
      <c r="AH137" s="187"/>
      <c r="AI137" s="190"/>
      <c r="AJ137" s="190"/>
      <c r="AK137" s="190"/>
      <c r="AL137" s="190"/>
      <c r="AM137" s="190"/>
      <c r="AN137" s="190"/>
      <c r="AO137" s="190"/>
      <c r="AP137" s="190"/>
      <c r="AQ137" s="191"/>
      <c r="AR137" s="191"/>
    </row>
    <row r="138" spans="15:44" ht="8.25" hidden="1" customHeight="1">
      <c r="O138" s="198"/>
      <c r="P138" s="199"/>
      <c r="Q138" s="199"/>
      <c r="R138" s="200"/>
      <c r="S138" s="207"/>
      <c r="T138" s="208"/>
      <c r="U138" s="208"/>
      <c r="V138" s="209"/>
      <c r="W138" s="207"/>
      <c r="X138" s="208"/>
      <c r="Y138" s="208"/>
      <c r="Z138" s="209"/>
      <c r="AA138" s="212"/>
      <c r="AB138" s="185"/>
      <c r="AC138" s="185"/>
      <c r="AD138" s="185"/>
      <c r="AE138" s="185"/>
      <c r="AF138" s="185"/>
      <c r="AG138" s="185"/>
      <c r="AH138" s="188"/>
      <c r="AI138" s="190"/>
      <c r="AJ138" s="190"/>
      <c r="AK138" s="190"/>
      <c r="AL138" s="190"/>
      <c r="AM138" s="190"/>
      <c r="AN138" s="190"/>
      <c r="AO138" s="190"/>
      <c r="AP138" s="190"/>
      <c r="AQ138" s="191"/>
      <c r="AR138" s="191"/>
    </row>
    <row r="139" spans="15:44" ht="8.25" hidden="1" customHeight="1">
      <c r="O139" s="192" t="s">
        <v>35</v>
      </c>
      <c r="P139" s="193"/>
      <c r="Q139" s="193"/>
      <c r="R139" s="194"/>
      <c r="S139" s="201">
        <f>S93</f>
        <v>0</v>
      </c>
      <c r="T139" s="202"/>
      <c r="U139" s="202"/>
      <c r="V139" s="203"/>
      <c r="W139" s="201">
        <f>W93</f>
        <v>0</v>
      </c>
      <c r="X139" s="202"/>
      <c r="Y139" s="202"/>
      <c r="Z139" s="203"/>
      <c r="AA139" s="210" t="str">
        <f>IF($AQ139=1,9,RIGHT(ROUNDDOWN($AI139/10000000,0),1))</f>
        <v>0</v>
      </c>
      <c r="AB139" s="183" t="str">
        <f>IF($AQ139=1,9,RIGHT(ROUNDDOWN($AI139/1000000,0),1))</f>
        <v>0</v>
      </c>
      <c r="AC139" s="183" t="str">
        <f>IF($AQ139=1,9,RIGHT(ROUNDDOWN($AI139/100000,0),1))</f>
        <v>0</v>
      </c>
      <c r="AD139" s="183" t="str">
        <f>IF($AQ139=1,9,RIGHT(ROUNDDOWN($AI139/10000,0),1))</f>
        <v>0</v>
      </c>
      <c r="AE139" s="183" t="str">
        <f>IF($AQ139=1,9,RIGHT(ROUNDDOWN($AI139/1000,0),1))</f>
        <v>0</v>
      </c>
      <c r="AF139" s="183" t="str">
        <f>IF($AQ139=1,9,RIGHT(ROUNDDOWN($AI139/100,0),1))</f>
        <v>0</v>
      </c>
      <c r="AG139" s="183" t="str">
        <f>IF($AQ139=1,9,RIGHT(ROUNDDOWN($AI139/10,0),1))</f>
        <v>0</v>
      </c>
      <c r="AH139" s="186" t="str">
        <f>IF($AQ139=1,9,RIGHT(ROUNDDOWN($AI139/1,0),1))</f>
        <v>0</v>
      </c>
      <c r="AI139" s="189">
        <f>ROUNDDOWN(AVERAGE(S139,W139),0)</f>
        <v>0</v>
      </c>
      <c r="AJ139" s="190"/>
      <c r="AK139" s="190"/>
      <c r="AL139" s="190"/>
      <c r="AM139" s="190"/>
      <c r="AN139" s="190"/>
      <c r="AO139" s="190"/>
      <c r="AP139" s="190"/>
      <c r="AQ139" s="191" t="str">
        <f>IF(AI139&gt;99999999,1,"")</f>
        <v/>
      </c>
      <c r="AR139" s="191"/>
    </row>
    <row r="140" spans="15:44" ht="8.25" hidden="1" customHeight="1">
      <c r="O140" s="195"/>
      <c r="P140" s="196"/>
      <c r="Q140" s="196"/>
      <c r="R140" s="197"/>
      <c r="S140" s="204"/>
      <c r="T140" s="205"/>
      <c r="U140" s="205"/>
      <c r="V140" s="206"/>
      <c r="W140" s="204"/>
      <c r="X140" s="205"/>
      <c r="Y140" s="205"/>
      <c r="Z140" s="206"/>
      <c r="AA140" s="211"/>
      <c r="AB140" s="184"/>
      <c r="AC140" s="184"/>
      <c r="AD140" s="184"/>
      <c r="AE140" s="184"/>
      <c r="AF140" s="184"/>
      <c r="AG140" s="184"/>
      <c r="AH140" s="187"/>
      <c r="AI140" s="190"/>
      <c r="AJ140" s="190"/>
      <c r="AK140" s="190"/>
      <c r="AL140" s="190"/>
      <c r="AM140" s="190"/>
      <c r="AN140" s="190"/>
      <c r="AO140" s="190"/>
      <c r="AP140" s="190"/>
      <c r="AQ140" s="191"/>
      <c r="AR140" s="191"/>
    </row>
    <row r="141" spans="15:44" ht="8.25" hidden="1" customHeight="1">
      <c r="O141" s="198"/>
      <c r="P141" s="199"/>
      <c r="Q141" s="199"/>
      <c r="R141" s="200"/>
      <c r="S141" s="207"/>
      <c r="T141" s="208"/>
      <c r="U141" s="208"/>
      <c r="V141" s="209"/>
      <c r="W141" s="207"/>
      <c r="X141" s="208"/>
      <c r="Y141" s="208"/>
      <c r="Z141" s="209"/>
      <c r="AA141" s="212"/>
      <c r="AB141" s="185"/>
      <c r="AC141" s="185"/>
      <c r="AD141" s="185"/>
      <c r="AE141" s="185"/>
      <c r="AF141" s="185"/>
      <c r="AG141" s="185"/>
      <c r="AH141" s="188"/>
      <c r="AI141" s="190"/>
      <c r="AJ141" s="190"/>
      <c r="AK141" s="190"/>
      <c r="AL141" s="190"/>
      <c r="AM141" s="190"/>
      <c r="AN141" s="190"/>
      <c r="AO141" s="190"/>
      <c r="AP141" s="190"/>
      <c r="AQ141" s="191"/>
      <c r="AR141" s="191"/>
    </row>
    <row r="142" spans="15:44" ht="8.25" hidden="1" customHeight="1">
      <c r="O142" s="192" t="s">
        <v>43</v>
      </c>
      <c r="P142" s="193"/>
      <c r="Q142" s="193"/>
      <c r="R142" s="194"/>
      <c r="S142" s="201">
        <f>S96</f>
        <v>0</v>
      </c>
      <c r="T142" s="202"/>
      <c r="U142" s="202"/>
      <c r="V142" s="203"/>
      <c r="W142" s="201">
        <f>W96</f>
        <v>0</v>
      </c>
      <c r="X142" s="202"/>
      <c r="Y142" s="202"/>
      <c r="Z142" s="203"/>
      <c r="AA142" s="210" t="str">
        <f>IF($AQ142=1,9,RIGHT(ROUNDDOWN($AI142/10000000,0),1))</f>
        <v>0</v>
      </c>
      <c r="AB142" s="183" t="str">
        <f>IF($AQ142=1,9,RIGHT(ROUNDDOWN($AI142/1000000,0),1))</f>
        <v>0</v>
      </c>
      <c r="AC142" s="183" t="str">
        <f>IF($AQ142=1,9,RIGHT(ROUNDDOWN($AI142/100000,0),1))</f>
        <v>0</v>
      </c>
      <c r="AD142" s="183" t="str">
        <f>IF($AQ142=1,9,RIGHT(ROUNDDOWN($AI142/10000,0),1))</f>
        <v>0</v>
      </c>
      <c r="AE142" s="183" t="str">
        <f>IF($AQ142=1,9,RIGHT(ROUNDDOWN($AI142/1000,0),1))</f>
        <v>0</v>
      </c>
      <c r="AF142" s="183" t="str">
        <f>IF($AQ142=1,9,RIGHT(ROUNDDOWN($AI142/100,0),1))</f>
        <v>0</v>
      </c>
      <c r="AG142" s="183" t="str">
        <f>IF($AQ142=1,9,RIGHT(ROUNDDOWN($AI142/10,0),1))</f>
        <v>0</v>
      </c>
      <c r="AH142" s="186" t="str">
        <f>IF($AQ142=1,9,RIGHT(ROUNDDOWN($AI142/1,0),1))</f>
        <v>0</v>
      </c>
      <c r="AI142" s="189">
        <f>ROUNDDOWN(AVERAGE(S142,W142),0)</f>
        <v>0</v>
      </c>
      <c r="AJ142" s="190"/>
      <c r="AK142" s="190"/>
      <c r="AL142" s="190"/>
      <c r="AM142" s="190"/>
      <c r="AN142" s="190"/>
      <c r="AO142" s="190"/>
      <c r="AP142" s="190"/>
      <c r="AQ142" s="191" t="str">
        <f>IF(AI142&gt;99999999,1,"")</f>
        <v/>
      </c>
      <c r="AR142" s="191"/>
    </row>
    <row r="143" spans="15:44" ht="8.25" hidden="1" customHeight="1">
      <c r="O143" s="195"/>
      <c r="P143" s="196"/>
      <c r="Q143" s="196"/>
      <c r="R143" s="197"/>
      <c r="S143" s="204"/>
      <c r="T143" s="205"/>
      <c r="U143" s="205"/>
      <c r="V143" s="206"/>
      <c r="W143" s="204"/>
      <c r="X143" s="205"/>
      <c r="Y143" s="205"/>
      <c r="Z143" s="206"/>
      <c r="AA143" s="211"/>
      <c r="AB143" s="184"/>
      <c r="AC143" s="184"/>
      <c r="AD143" s="184"/>
      <c r="AE143" s="184"/>
      <c r="AF143" s="184"/>
      <c r="AG143" s="184"/>
      <c r="AH143" s="187"/>
      <c r="AI143" s="190"/>
      <c r="AJ143" s="190"/>
      <c r="AK143" s="190"/>
      <c r="AL143" s="190"/>
      <c r="AM143" s="190"/>
      <c r="AN143" s="190"/>
      <c r="AO143" s="190"/>
      <c r="AP143" s="190"/>
      <c r="AQ143" s="191"/>
      <c r="AR143" s="191"/>
    </row>
    <row r="144" spans="15:44" ht="8.25" hidden="1" customHeight="1">
      <c r="O144" s="198"/>
      <c r="P144" s="199"/>
      <c r="Q144" s="199"/>
      <c r="R144" s="200"/>
      <c r="S144" s="207"/>
      <c r="T144" s="208"/>
      <c r="U144" s="208"/>
      <c r="V144" s="209"/>
      <c r="W144" s="207"/>
      <c r="X144" s="208"/>
      <c r="Y144" s="208"/>
      <c r="Z144" s="209"/>
      <c r="AA144" s="212"/>
      <c r="AB144" s="185"/>
      <c r="AC144" s="185"/>
      <c r="AD144" s="185"/>
      <c r="AE144" s="185"/>
      <c r="AF144" s="185"/>
      <c r="AG144" s="185"/>
      <c r="AH144" s="188"/>
      <c r="AI144" s="190"/>
      <c r="AJ144" s="190"/>
      <c r="AK144" s="190"/>
      <c r="AL144" s="190"/>
      <c r="AM144" s="190"/>
      <c r="AN144" s="190"/>
      <c r="AO144" s="190"/>
      <c r="AP144" s="190"/>
      <c r="AQ144" s="191"/>
      <c r="AR144" s="191"/>
    </row>
    <row r="145" hidden="1"/>
    <row r="146" ht="35.25" customHeight="1"/>
  </sheetData>
  <sheetProtection password="CC5B" sheet="1" objects="1" scenarios="1"/>
  <mergeCells count="723">
    <mergeCell ref="B2:X2"/>
    <mergeCell ref="AJ2:BK3"/>
    <mergeCell ref="B4:B6"/>
    <mergeCell ref="D4:D6"/>
    <mergeCell ref="AQ5:AQ8"/>
    <mergeCell ref="AR5:AR8"/>
    <mergeCell ref="BH5:BH8"/>
    <mergeCell ref="BI5:BI8"/>
    <mergeCell ref="B7:B10"/>
    <mergeCell ref="D7:D10"/>
    <mergeCell ref="H11:H14"/>
    <mergeCell ref="I11:I14"/>
    <mergeCell ref="E7:E10"/>
    <mergeCell ref="AL7:AP8"/>
    <mergeCell ref="BA7:BG8"/>
    <mergeCell ref="AJ9:AJ11"/>
    <mergeCell ref="AL9:AP11"/>
    <mergeCell ref="AQ9:AQ11"/>
    <mergeCell ref="AR9:AR11"/>
    <mergeCell ref="AT9:AT11"/>
    <mergeCell ref="AY9:AY11"/>
    <mergeCell ref="BA9:BG11"/>
    <mergeCell ref="AY12:AY14"/>
    <mergeCell ref="BA12:BG14"/>
    <mergeCell ref="BH12:BH14"/>
    <mergeCell ref="BI12:BI14"/>
    <mergeCell ref="BK12:BK14"/>
    <mergeCell ref="B15:B18"/>
    <mergeCell ref="D15:D18"/>
    <mergeCell ref="E15:E18"/>
    <mergeCell ref="F15:F18"/>
    <mergeCell ref="G15:G18"/>
    <mergeCell ref="J11:J14"/>
    <mergeCell ref="K11:K14"/>
    <mergeCell ref="L11:L14"/>
    <mergeCell ref="AJ12:AJ14"/>
    <mergeCell ref="AL12:AP14"/>
    <mergeCell ref="AQ12:AQ14"/>
    <mergeCell ref="BH9:BH11"/>
    <mergeCell ref="BI9:BI11"/>
    <mergeCell ref="BK9:BK11"/>
    <mergeCell ref="B11:B14"/>
    <mergeCell ref="D11:D14"/>
    <mergeCell ref="E11:E14"/>
    <mergeCell ref="F11:F14"/>
    <mergeCell ref="G11:G14"/>
    <mergeCell ref="N15:N18"/>
    <mergeCell ref="O15:O18"/>
    <mergeCell ref="P15:P18"/>
    <mergeCell ref="Q15:Q18"/>
    <mergeCell ref="R15:R18"/>
    <mergeCell ref="S15:S18"/>
    <mergeCell ref="H15:H18"/>
    <mergeCell ref="I15:I18"/>
    <mergeCell ref="J15:J18"/>
    <mergeCell ref="K15:K18"/>
    <mergeCell ref="L15:L18"/>
    <mergeCell ref="M15:M18"/>
    <mergeCell ref="B19:B22"/>
    <mergeCell ref="D19:D22"/>
    <mergeCell ref="E19:E22"/>
    <mergeCell ref="F19:F22"/>
    <mergeCell ref="G19:G22"/>
    <mergeCell ref="H19:H22"/>
    <mergeCell ref="BK15:BK17"/>
    <mergeCell ref="AY18:AY20"/>
    <mergeCell ref="BA18:BG20"/>
    <mergeCell ref="BH18:BH20"/>
    <mergeCell ref="BI18:BI20"/>
    <mergeCell ref="BK18:BK20"/>
    <mergeCell ref="AL15:AP17"/>
    <mergeCell ref="AQ15:AQ17"/>
    <mergeCell ref="AY15:AY17"/>
    <mergeCell ref="BA15:BG17"/>
    <mergeCell ref="BH15:BH17"/>
    <mergeCell ref="BI15:BI17"/>
    <mergeCell ref="T15:T18"/>
    <mergeCell ref="U15:U18"/>
    <mergeCell ref="V15:V18"/>
    <mergeCell ref="W15:W18"/>
    <mergeCell ref="X15:X18"/>
    <mergeCell ref="AJ15:AJ17"/>
    <mergeCell ref="R19:R22"/>
    <mergeCell ref="S19:S22"/>
    <mergeCell ref="T19:T22"/>
    <mergeCell ref="I19:I22"/>
    <mergeCell ref="J19:J22"/>
    <mergeCell ref="K19:K22"/>
    <mergeCell ref="L19:L22"/>
    <mergeCell ref="M19:M22"/>
    <mergeCell ref="N19:N22"/>
    <mergeCell ref="AT21:AT23"/>
    <mergeCell ref="BH21:BH23"/>
    <mergeCell ref="BI21:BI23"/>
    <mergeCell ref="BK21:BK23"/>
    <mergeCell ref="B23:B26"/>
    <mergeCell ref="D23:D26"/>
    <mergeCell ref="E23:E26"/>
    <mergeCell ref="F23:F26"/>
    <mergeCell ref="G23:G26"/>
    <mergeCell ref="H23:H26"/>
    <mergeCell ref="I23:I26"/>
    <mergeCell ref="AU21:AX23"/>
    <mergeCell ref="AY21:AY23"/>
    <mergeCell ref="BA21:BG23"/>
    <mergeCell ref="U19:U22"/>
    <mergeCell ref="V19:V22"/>
    <mergeCell ref="W19:W22"/>
    <mergeCell ref="X19:X22"/>
    <mergeCell ref="AL19:AP20"/>
    <mergeCell ref="AJ21:AJ23"/>
    <mergeCell ref="AL21:AP23"/>
    <mergeCell ref="O19:O22"/>
    <mergeCell ref="P19:P22"/>
    <mergeCell ref="Q19:Q22"/>
    <mergeCell ref="BA24:BG26"/>
    <mergeCell ref="BH24:BH26"/>
    <mergeCell ref="BI24:BI26"/>
    <mergeCell ref="AT24:AT26"/>
    <mergeCell ref="AU24:AX26"/>
    <mergeCell ref="BK24:BK26"/>
    <mergeCell ref="B27:B30"/>
    <mergeCell ref="D27:D30"/>
    <mergeCell ref="E27:E30"/>
    <mergeCell ref="F27:F30"/>
    <mergeCell ref="G27:AH30"/>
    <mergeCell ref="AJ27:AJ29"/>
    <mergeCell ref="AL24:AP26"/>
    <mergeCell ref="AQ24:AQ26"/>
    <mergeCell ref="AR24:AR26"/>
    <mergeCell ref="AY24:AY26"/>
    <mergeCell ref="J23:J26"/>
    <mergeCell ref="K23:K26"/>
    <mergeCell ref="L23:L26"/>
    <mergeCell ref="M23:M26"/>
    <mergeCell ref="N23:N26"/>
    <mergeCell ref="AJ24:AJ26"/>
    <mergeCell ref="AQ21:AQ23"/>
    <mergeCell ref="AR21:AR23"/>
    <mergeCell ref="B31:B34"/>
    <mergeCell ref="D31:D34"/>
    <mergeCell ref="E31:E34"/>
    <mergeCell ref="F31:F34"/>
    <mergeCell ref="G31:G34"/>
    <mergeCell ref="H31:H34"/>
    <mergeCell ref="BK27:BK29"/>
    <mergeCell ref="AJ30:AJ32"/>
    <mergeCell ref="AL30:AP32"/>
    <mergeCell ref="AQ30:AQ32"/>
    <mergeCell ref="AY30:AY32"/>
    <mergeCell ref="BA30:BG32"/>
    <mergeCell ref="BH30:BH32"/>
    <mergeCell ref="BI30:BI32"/>
    <mergeCell ref="BK30:BK32"/>
    <mergeCell ref="AL27:AP29"/>
    <mergeCell ref="AQ27:AQ29"/>
    <mergeCell ref="AY27:AY29"/>
    <mergeCell ref="BA27:BG29"/>
    <mergeCell ref="BH27:BH29"/>
    <mergeCell ref="BI27:BI29"/>
    <mergeCell ref="I31:I34"/>
    <mergeCell ref="J31:J34"/>
    <mergeCell ref="K31:K34"/>
    <mergeCell ref="L31:L34"/>
    <mergeCell ref="AJ33:AJ35"/>
    <mergeCell ref="AL33:AP35"/>
    <mergeCell ref="I35:I38"/>
    <mergeCell ref="J35:J38"/>
    <mergeCell ref="K35:K38"/>
    <mergeCell ref="L35:L38"/>
    <mergeCell ref="BH36:BH38"/>
    <mergeCell ref="BI36:BI38"/>
    <mergeCell ref="BK36:BK38"/>
    <mergeCell ref="M35:M38"/>
    <mergeCell ref="N35:N38"/>
    <mergeCell ref="O35:O38"/>
    <mergeCell ref="P35:P38"/>
    <mergeCell ref="AJ36:AJ38"/>
    <mergeCell ref="AL36:AP38"/>
    <mergeCell ref="AQ33:AQ35"/>
    <mergeCell ref="AY33:AY35"/>
    <mergeCell ref="BA33:BG35"/>
    <mergeCell ref="BH33:BH35"/>
    <mergeCell ref="BI33:BI35"/>
    <mergeCell ref="BK33:BK35"/>
    <mergeCell ref="B39:B42"/>
    <mergeCell ref="D39:D42"/>
    <mergeCell ref="E39:E42"/>
    <mergeCell ref="F39:F42"/>
    <mergeCell ref="G39:G42"/>
    <mergeCell ref="H39:H42"/>
    <mergeCell ref="AQ36:AQ38"/>
    <mergeCell ref="AY36:AY38"/>
    <mergeCell ref="BA36:BG38"/>
    <mergeCell ref="B35:B38"/>
    <mergeCell ref="D35:D38"/>
    <mergeCell ref="E35:E38"/>
    <mergeCell ref="F35:F38"/>
    <mergeCell ref="G35:G38"/>
    <mergeCell ref="H35:H38"/>
    <mergeCell ref="O39:O42"/>
    <mergeCell ref="P39:P42"/>
    <mergeCell ref="Q39:Q42"/>
    <mergeCell ref="R39:R42"/>
    <mergeCell ref="S39:S42"/>
    <mergeCell ref="T39:T42"/>
    <mergeCell ref="I39:I42"/>
    <mergeCell ref="J39:J42"/>
    <mergeCell ref="K39:K42"/>
    <mergeCell ref="L39:L42"/>
    <mergeCell ref="M39:M42"/>
    <mergeCell ref="N39:N42"/>
    <mergeCell ref="BA39:BG41"/>
    <mergeCell ref="BH39:BH41"/>
    <mergeCell ref="BI39:BI41"/>
    <mergeCell ref="BK39:BK41"/>
    <mergeCell ref="AJ42:AJ44"/>
    <mergeCell ref="AL42:AP44"/>
    <mergeCell ref="AQ42:AQ44"/>
    <mergeCell ref="AY42:AY44"/>
    <mergeCell ref="BA42:BG44"/>
    <mergeCell ref="BH42:BH44"/>
    <mergeCell ref="AJ39:AJ41"/>
    <mergeCell ref="AL39:AP41"/>
    <mergeCell ref="AQ39:AQ41"/>
    <mergeCell ref="AY39:AY41"/>
    <mergeCell ref="BI42:BI44"/>
    <mergeCell ref="BK42:BK44"/>
    <mergeCell ref="AH39:AH42"/>
    <mergeCell ref="AG39:AG42"/>
    <mergeCell ref="AA39:AA42"/>
    <mergeCell ref="AB39:AB42"/>
    <mergeCell ref="AC39:AC42"/>
    <mergeCell ref="AD39:AD42"/>
    <mergeCell ref="AE39:AE42"/>
    <mergeCell ref="AF39:AF42"/>
    <mergeCell ref="U39:U42"/>
    <mergeCell ref="V39:V42"/>
    <mergeCell ref="W39:W42"/>
    <mergeCell ref="X39:X42"/>
    <mergeCell ref="Y39:Y42"/>
    <mergeCell ref="Z39:Z42"/>
    <mergeCell ref="B47:B50"/>
    <mergeCell ref="D47:D50"/>
    <mergeCell ref="E47:E50"/>
    <mergeCell ref="F47:F50"/>
    <mergeCell ref="G47:G50"/>
    <mergeCell ref="H47:H50"/>
    <mergeCell ref="K43:K46"/>
    <mergeCell ref="L43:L46"/>
    <mergeCell ref="AJ45:AJ47"/>
    <mergeCell ref="O47:O50"/>
    <mergeCell ref="P47:P50"/>
    <mergeCell ref="AJ48:AJ50"/>
    <mergeCell ref="B43:B46"/>
    <mergeCell ref="D43:D46"/>
    <mergeCell ref="E43:E46"/>
    <mergeCell ref="F43:F46"/>
    <mergeCell ref="G43:G46"/>
    <mergeCell ref="H43:H46"/>
    <mergeCell ref="I43:I46"/>
    <mergeCell ref="J43:J46"/>
    <mergeCell ref="AQ48:AQ50"/>
    <mergeCell ref="AY48:AY50"/>
    <mergeCell ref="BA48:BG50"/>
    <mergeCell ref="BH48:BH50"/>
    <mergeCell ref="BI48:BI50"/>
    <mergeCell ref="BK48:BK50"/>
    <mergeCell ref="I47:I50"/>
    <mergeCell ref="J47:J50"/>
    <mergeCell ref="K47:K50"/>
    <mergeCell ref="L47:L50"/>
    <mergeCell ref="M47:M50"/>
    <mergeCell ref="N47:N50"/>
    <mergeCell ref="BA45:BG47"/>
    <mergeCell ref="BH45:BH47"/>
    <mergeCell ref="BI45:BI47"/>
    <mergeCell ref="BK45:BK47"/>
    <mergeCell ref="AL45:AP47"/>
    <mergeCell ref="AQ45:AQ47"/>
    <mergeCell ref="AY45:AY47"/>
    <mergeCell ref="AL48:AP50"/>
    <mergeCell ref="I51:I54"/>
    <mergeCell ref="J51:J54"/>
    <mergeCell ref="K51:K54"/>
    <mergeCell ref="L51:L54"/>
    <mergeCell ref="M51:M54"/>
    <mergeCell ref="N51:N54"/>
    <mergeCell ref="B51:B54"/>
    <mergeCell ref="D51:D54"/>
    <mergeCell ref="E51:E54"/>
    <mergeCell ref="F51:F54"/>
    <mergeCell ref="G51:G54"/>
    <mergeCell ref="H51:H54"/>
    <mergeCell ref="U51:U54"/>
    <mergeCell ref="V51:V54"/>
    <mergeCell ref="W51:W54"/>
    <mergeCell ref="X51:X54"/>
    <mergeCell ref="Y51:Y54"/>
    <mergeCell ref="Z51:Z54"/>
    <mergeCell ref="O51:O54"/>
    <mergeCell ref="P51:P54"/>
    <mergeCell ref="Q51:Q54"/>
    <mergeCell ref="R51:R54"/>
    <mergeCell ref="S51:S54"/>
    <mergeCell ref="T51:T54"/>
    <mergeCell ref="BK51:BK53"/>
    <mergeCell ref="AJ52:AJ54"/>
    <mergeCell ref="AL52:AP54"/>
    <mergeCell ref="AQ52:AQ54"/>
    <mergeCell ref="AR52:AR54"/>
    <mergeCell ref="AT52:AT54"/>
    <mergeCell ref="AY54:AY56"/>
    <mergeCell ref="BA54:BG56"/>
    <mergeCell ref="BH54:BH56"/>
    <mergeCell ref="BI54:BI56"/>
    <mergeCell ref="AY51:AY53"/>
    <mergeCell ref="BA51:BG53"/>
    <mergeCell ref="BH51:BH53"/>
    <mergeCell ref="BI51:BI53"/>
    <mergeCell ref="L55:L58"/>
    <mergeCell ref="M55:M58"/>
    <mergeCell ref="N55:N58"/>
    <mergeCell ref="O55:O58"/>
    <mergeCell ref="P55:P58"/>
    <mergeCell ref="Q55:Q58"/>
    <mergeCell ref="BK54:BK56"/>
    <mergeCell ref="B55:B58"/>
    <mergeCell ref="D55:D58"/>
    <mergeCell ref="E55:E58"/>
    <mergeCell ref="F55:F58"/>
    <mergeCell ref="G55:G58"/>
    <mergeCell ref="H55:H58"/>
    <mergeCell ref="I55:I58"/>
    <mergeCell ref="J55:J58"/>
    <mergeCell ref="K55:K58"/>
    <mergeCell ref="AG51:AG54"/>
    <mergeCell ref="AH51:AH54"/>
    <mergeCell ref="AA51:AA54"/>
    <mergeCell ref="AB51:AB54"/>
    <mergeCell ref="AC51:AC54"/>
    <mergeCell ref="AD51:AD54"/>
    <mergeCell ref="AE51:AE54"/>
    <mergeCell ref="AF51:AF54"/>
    <mergeCell ref="X55:X58"/>
    <mergeCell ref="AL56:AP57"/>
    <mergeCell ref="AY57:AY59"/>
    <mergeCell ref="BA57:BG59"/>
    <mergeCell ref="BH57:BH59"/>
    <mergeCell ref="BI57:BI59"/>
    <mergeCell ref="R55:R58"/>
    <mergeCell ref="S55:S58"/>
    <mergeCell ref="T55:T58"/>
    <mergeCell ref="U55:U58"/>
    <mergeCell ref="V55:V58"/>
    <mergeCell ref="W55:W58"/>
    <mergeCell ref="BK57:BK59"/>
    <mergeCell ref="AJ58:AJ60"/>
    <mergeCell ref="AL58:AP60"/>
    <mergeCell ref="AQ58:AQ60"/>
    <mergeCell ref="AR58:AR60"/>
    <mergeCell ref="AT58:AT60"/>
    <mergeCell ref="AY60:AY62"/>
    <mergeCell ref="BA60:BG62"/>
    <mergeCell ref="BH60:BH62"/>
    <mergeCell ref="BI60:BI62"/>
    <mergeCell ref="BK60:BK62"/>
    <mergeCell ref="AJ61:AJ63"/>
    <mergeCell ref="AL61:AP63"/>
    <mergeCell ref="AQ61:AQ63"/>
    <mergeCell ref="AR61:AR63"/>
    <mergeCell ref="AT61:AT63"/>
    <mergeCell ref="AY63:AY65"/>
    <mergeCell ref="BA63:BG65"/>
    <mergeCell ref="BH63:BH65"/>
    <mergeCell ref="BI63:BI65"/>
    <mergeCell ref="I59:I62"/>
    <mergeCell ref="J59:J62"/>
    <mergeCell ref="K59:K62"/>
    <mergeCell ref="L59:L62"/>
    <mergeCell ref="M59:M62"/>
    <mergeCell ref="N59:N62"/>
    <mergeCell ref="B59:B62"/>
    <mergeCell ref="D59:D62"/>
    <mergeCell ref="E59:E62"/>
    <mergeCell ref="F59:F62"/>
    <mergeCell ref="G59:G62"/>
    <mergeCell ref="H59:H62"/>
    <mergeCell ref="I63:I66"/>
    <mergeCell ref="J63:J66"/>
    <mergeCell ref="K63:K66"/>
    <mergeCell ref="L63:L66"/>
    <mergeCell ref="M63:M66"/>
    <mergeCell ref="N63:O66"/>
    <mergeCell ref="B63:B66"/>
    <mergeCell ref="D63:D66"/>
    <mergeCell ref="E63:E66"/>
    <mergeCell ref="F63:F66"/>
    <mergeCell ref="G63:G66"/>
    <mergeCell ref="H63:H66"/>
    <mergeCell ref="BK66:BK68"/>
    <mergeCell ref="AJ67:AJ69"/>
    <mergeCell ref="AL67:AP69"/>
    <mergeCell ref="AQ67:AQ69"/>
    <mergeCell ref="AR67:AR69"/>
    <mergeCell ref="AT67:AT69"/>
    <mergeCell ref="BK69:BK71"/>
    <mergeCell ref="AT70:AT72"/>
    <mergeCell ref="BK63:BK65"/>
    <mergeCell ref="AJ64:AJ66"/>
    <mergeCell ref="AL64:AP66"/>
    <mergeCell ref="AQ64:AQ66"/>
    <mergeCell ref="AR64:AR66"/>
    <mergeCell ref="AT64:AT66"/>
    <mergeCell ref="AY66:AY68"/>
    <mergeCell ref="BA66:BG68"/>
    <mergeCell ref="BH66:BH68"/>
    <mergeCell ref="BI66:BI68"/>
    <mergeCell ref="D69:D70"/>
    <mergeCell ref="O69:AH70"/>
    <mergeCell ref="AY69:AY71"/>
    <mergeCell ref="BA69:BG71"/>
    <mergeCell ref="BH69:BH71"/>
    <mergeCell ref="BI69:BI71"/>
    <mergeCell ref="AJ70:AJ72"/>
    <mergeCell ref="AL70:AP72"/>
    <mergeCell ref="AQ70:AQ72"/>
    <mergeCell ref="AR70:AR72"/>
    <mergeCell ref="B74:B77"/>
    <mergeCell ref="D74:D77"/>
    <mergeCell ref="E74:E77"/>
    <mergeCell ref="F74:F77"/>
    <mergeCell ref="G74:G77"/>
    <mergeCell ref="I71:I73"/>
    <mergeCell ref="J71:J73"/>
    <mergeCell ref="O71:R77"/>
    <mergeCell ref="S71:Z73"/>
    <mergeCell ref="B71:B73"/>
    <mergeCell ref="D71:D73"/>
    <mergeCell ref="E71:E73"/>
    <mergeCell ref="F71:F73"/>
    <mergeCell ref="G71:G73"/>
    <mergeCell ref="H71:H73"/>
    <mergeCell ref="H74:H77"/>
    <mergeCell ref="I74:I77"/>
    <mergeCell ref="J74:J77"/>
    <mergeCell ref="S74:V77"/>
    <mergeCell ref="W74:Z77"/>
    <mergeCell ref="AA74:AH77"/>
    <mergeCell ref="AL73:AP75"/>
    <mergeCell ref="AQ73:AQ75"/>
    <mergeCell ref="AR73:AR75"/>
    <mergeCell ref="O78:R80"/>
    <mergeCell ref="S78:V80"/>
    <mergeCell ref="W78:Z80"/>
    <mergeCell ref="AA78:AA80"/>
    <mergeCell ref="AB78:AB80"/>
    <mergeCell ref="AC78:AC80"/>
    <mergeCell ref="AD78:AD80"/>
    <mergeCell ref="AE78:AE80"/>
    <mergeCell ref="AF78:AF80"/>
    <mergeCell ref="AG78:AG80"/>
    <mergeCell ref="AH78:AH80"/>
    <mergeCell ref="AA71:AH73"/>
    <mergeCell ref="AJ73:AJ75"/>
    <mergeCell ref="B78:B80"/>
    <mergeCell ref="D78:D80"/>
    <mergeCell ref="E78:E80"/>
    <mergeCell ref="F78:F80"/>
    <mergeCell ref="G78:G80"/>
    <mergeCell ref="H78:H80"/>
    <mergeCell ref="I78:I80"/>
    <mergeCell ref="J78:J80"/>
    <mergeCell ref="M78:M80"/>
    <mergeCell ref="BK79:BO80"/>
    <mergeCell ref="AJ80:AJ82"/>
    <mergeCell ref="AL80:AP82"/>
    <mergeCell ref="AQ80:AQ82"/>
    <mergeCell ref="AR80:AR82"/>
    <mergeCell ref="AR76:AR78"/>
    <mergeCell ref="AT76:AT78"/>
    <mergeCell ref="BK81:BO82"/>
    <mergeCell ref="AT80:AT82"/>
    <mergeCell ref="AY80:AY83"/>
    <mergeCell ref="BA80:BA83"/>
    <mergeCell ref="BB80:BG83"/>
    <mergeCell ref="BH80:BH83"/>
    <mergeCell ref="BK77:BO78"/>
    <mergeCell ref="AY75:AY79"/>
    <mergeCell ref="BA75:BA79"/>
    <mergeCell ref="BB75:BG79"/>
    <mergeCell ref="BH75:BH79"/>
    <mergeCell ref="BJ75:BO76"/>
    <mergeCell ref="AJ76:AJ78"/>
    <mergeCell ref="AL76:AP78"/>
    <mergeCell ref="AQ76:AQ78"/>
    <mergeCell ref="AT73:AT75"/>
    <mergeCell ref="BA73:BG74"/>
    <mergeCell ref="B82:B84"/>
    <mergeCell ref="D82:D84"/>
    <mergeCell ref="E82:E84"/>
    <mergeCell ref="F82:F84"/>
    <mergeCell ref="G82:G84"/>
    <mergeCell ref="H82:H84"/>
    <mergeCell ref="AJ83:AJ85"/>
    <mergeCell ref="AL83:AP85"/>
    <mergeCell ref="AB81:AB83"/>
    <mergeCell ref="AC81:AC83"/>
    <mergeCell ref="AD81:AD83"/>
    <mergeCell ref="AE81:AE83"/>
    <mergeCell ref="AF81:AF83"/>
    <mergeCell ref="AG81:AG83"/>
    <mergeCell ref="M81:M83"/>
    <mergeCell ref="O81:R83"/>
    <mergeCell ref="S81:V83"/>
    <mergeCell ref="W81:Z83"/>
    <mergeCell ref="AA81:AA83"/>
    <mergeCell ref="M87:M89"/>
    <mergeCell ref="O87:R89"/>
    <mergeCell ref="S87:V89"/>
    <mergeCell ref="W87:Z89"/>
    <mergeCell ref="AA87:AA89"/>
    <mergeCell ref="AC84:AC86"/>
    <mergeCell ref="AD84:AD86"/>
    <mergeCell ref="AE84:AE86"/>
    <mergeCell ref="AF84:AF86"/>
    <mergeCell ref="M84:M86"/>
    <mergeCell ref="O84:R86"/>
    <mergeCell ref="S84:V86"/>
    <mergeCell ref="W84:Z86"/>
    <mergeCell ref="AA84:AA86"/>
    <mergeCell ref="AB84:AB86"/>
    <mergeCell ref="AB87:AB89"/>
    <mergeCell ref="AC87:AC89"/>
    <mergeCell ref="AD87:AD89"/>
    <mergeCell ref="AE87:AE89"/>
    <mergeCell ref="AF87:AF89"/>
    <mergeCell ref="AG87:AG89"/>
    <mergeCell ref="AY84:AY87"/>
    <mergeCell ref="BA84:BA87"/>
    <mergeCell ref="BB84:BG87"/>
    <mergeCell ref="AG84:AG86"/>
    <mergeCell ref="AH84:AH86"/>
    <mergeCell ref="AQ83:AQ85"/>
    <mergeCell ref="AR83:AR85"/>
    <mergeCell ref="AT83:AT85"/>
    <mergeCell ref="AH81:AH83"/>
    <mergeCell ref="AH87:AH89"/>
    <mergeCell ref="AJ87:AJ89"/>
    <mergeCell ref="AL87:AP89"/>
    <mergeCell ref="AQ87:AQ89"/>
    <mergeCell ref="BK87:BO88"/>
    <mergeCell ref="AY88:AY91"/>
    <mergeCell ref="BA88:BA91"/>
    <mergeCell ref="BB88:BG91"/>
    <mergeCell ref="BH88:BH91"/>
    <mergeCell ref="BK89:BO90"/>
    <mergeCell ref="BH84:BH87"/>
    <mergeCell ref="BK85:BO86"/>
    <mergeCell ref="BK83:BO84"/>
    <mergeCell ref="BK91:BO92"/>
    <mergeCell ref="AY92:AY95"/>
    <mergeCell ref="BA92:BA95"/>
    <mergeCell ref="BB92:BG95"/>
    <mergeCell ref="BH92:BH95"/>
    <mergeCell ref="BK93:BO94"/>
    <mergeCell ref="AG90:AG92"/>
    <mergeCell ref="AH90:AH92"/>
    <mergeCell ref="M90:M92"/>
    <mergeCell ref="O90:R92"/>
    <mergeCell ref="S90:V92"/>
    <mergeCell ref="W90:Z92"/>
    <mergeCell ref="AA90:AA92"/>
    <mergeCell ref="AB90:AB92"/>
    <mergeCell ref="AH93:AH95"/>
    <mergeCell ref="AE93:AE95"/>
    <mergeCell ref="AF93:AF95"/>
    <mergeCell ref="AG93:AG95"/>
    <mergeCell ref="M93:M95"/>
    <mergeCell ref="O93:R95"/>
    <mergeCell ref="S93:V95"/>
    <mergeCell ref="W93:Z95"/>
    <mergeCell ref="AA93:AA95"/>
    <mergeCell ref="AC90:AC92"/>
    <mergeCell ref="AD90:AD92"/>
    <mergeCell ref="AE90:AE92"/>
    <mergeCell ref="AF90:AF92"/>
    <mergeCell ref="M96:M98"/>
    <mergeCell ref="O96:R98"/>
    <mergeCell ref="S96:V98"/>
    <mergeCell ref="W96:Z98"/>
    <mergeCell ref="AA96:AA98"/>
    <mergeCell ref="AB96:AB98"/>
    <mergeCell ref="AC96:AC98"/>
    <mergeCell ref="AD96:AD98"/>
    <mergeCell ref="AB93:AB95"/>
    <mergeCell ref="AC93:AC95"/>
    <mergeCell ref="AD93:AD95"/>
    <mergeCell ref="AE96:AE98"/>
    <mergeCell ref="AF96:AF98"/>
    <mergeCell ref="AG96:AG98"/>
    <mergeCell ref="AH96:AH98"/>
    <mergeCell ref="O100:AH104"/>
    <mergeCell ref="AJ100:BK108"/>
    <mergeCell ref="O107:O110"/>
    <mergeCell ref="P107:P110"/>
    <mergeCell ref="Q107:Q110"/>
    <mergeCell ref="R107:R110"/>
    <mergeCell ref="I107:I110"/>
    <mergeCell ref="J107:J110"/>
    <mergeCell ref="K107:K110"/>
    <mergeCell ref="L107:L110"/>
    <mergeCell ref="M107:M110"/>
    <mergeCell ref="N107:N110"/>
    <mergeCell ref="B107:B110"/>
    <mergeCell ref="D107:D110"/>
    <mergeCell ref="E107:E110"/>
    <mergeCell ref="F107:F110"/>
    <mergeCell ref="G107:G110"/>
    <mergeCell ref="H107:H110"/>
    <mergeCell ref="O117:R123"/>
    <mergeCell ref="S117:Z119"/>
    <mergeCell ref="AA117:AH119"/>
    <mergeCell ref="S120:V123"/>
    <mergeCell ref="W120:Z123"/>
    <mergeCell ref="AA120:AH123"/>
    <mergeCell ref="S107:S110"/>
    <mergeCell ref="T107:T110"/>
    <mergeCell ref="U107:U110"/>
    <mergeCell ref="V107:V110"/>
    <mergeCell ref="W107:W110"/>
    <mergeCell ref="X107:X110"/>
    <mergeCell ref="AQ124:AR126"/>
    <mergeCell ref="O127:R129"/>
    <mergeCell ref="S127:V129"/>
    <mergeCell ref="W127:Z129"/>
    <mergeCell ref="AA127:AA129"/>
    <mergeCell ref="AB127:AB129"/>
    <mergeCell ref="AC127:AC129"/>
    <mergeCell ref="AD127:AD129"/>
    <mergeCell ref="AE127:AE129"/>
    <mergeCell ref="AF127:AF129"/>
    <mergeCell ref="AD124:AD126"/>
    <mergeCell ref="AE124:AE126"/>
    <mergeCell ref="AF124:AF126"/>
    <mergeCell ref="AG124:AG126"/>
    <mergeCell ref="AH124:AH126"/>
    <mergeCell ref="AI124:AP126"/>
    <mergeCell ref="O124:R126"/>
    <mergeCell ref="S124:V126"/>
    <mergeCell ref="W124:Z126"/>
    <mergeCell ref="AA124:AA126"/>
    <mergeCell ref="AB124:AB126"/>
    <mergeCell ref="AC124:AC126"/>
    <mergeCell ref="AG127:AG129"/>
    <mergeCell ref="AH127:AH129"/>
    <mergeCell ref="AI127:AP129"/>
    <mergeCell ref="AQ127:AR129"/>
    <mergeCell ref="O130:R132"/>
    <mergeCell ref="S130:V132"/>
    <mergeCell ref="W130:Z132"/>
    <mergeCell ref="AA130:AA132"/>
    <mergeCell ref="AB130:AB132"/>
    <mergeCell ref="AC130:AC132"/>
    <mergeCell ref="AQ130:AR132"/>
    <mergeCell ref="AD130:AD132"/>
    <mergeCell ref="AE130:AE132"/>
    <mergeCell ref="AF130:AF132"/>
    <mergeCell ref="AG130:AG132"/>
    <mergeCell ref="AH130:AH132"/>
    <mergeCell ref="AI130:AP132"/>
    <mergeCell ref="AG133:AG135"/>
    <mergeCell ref="AH133:AH135"/>
    <mergeCell ref="AI133:AP135"/>
    <mergeCell ref="AQ133:AR135"/>
    <mergeCell ref="O136:R138"/>
    <mergeCell ref="S136:V138"/>
    <mergeCell ref="W136:Z138"/>
    <mergeCell ref="AA136:AA138"/>
    <mergeCell ref="AB136:AB138"/>
    <mergeCell ref="AC136:AC138"/>
    <mergeCell ref="O133:R135"/>
    <mergeCell ref="S133:V135"/>
    <mergeCell ref="W133:Z135"/>
    <mergeCell ref="AA133:AA135"/>
    <mergeCell ref="AB133:AB135"/>
    <mergeCell ref="AC133:AC135"/>
    <mergeCell ref="AD133:AD135"/>
    <mergeCell ref="AE133:AE135"/>
    <mergeCell ref="AF133:AF135"/>
    <mergeCell ref="O142:R144"/>
    <mergeCell ref="S142:V144"/>
    <mergeCell ref="W142:Z144"/>
    <mergeCell ref="AA142:AA144"/>
    <mergeCell ref="AB142:AB144"/>
    <mergeCell ref="AC142:AC144"/>
    <mergeCell ref="AQ136:AR138"/>
    <mergeCell ref="O139:R141"/>
    <mergeCell ref="S139:V141"/>
    <mergeCell ref="W139:Z141"/>
    <mergeCell ref="AA139:AA141"/>
    <mergeCell ref="AB139:AB141"/>
    <mergeCell ref="AC139:AC141"/>
    <mergeCell ref="AD139:AD141"/>
    <mergeCell ref="AE139:AE141"/>
    <mergeCell ref="AF139:AF141"/>
    <mergeCell ref="AD136:AD138"/>
    <mergeCell ref="AE136:AE138"/>
    <mergeCell ref="AF136:AF138"/>
    <mergeCell ref="AG136:AG138"/>
    <mergeCell ref="AH136:AH138"/>
    <mergeCell ref="AI136:AP138"/>
    <mergeCell ref="AQ142:AR144"/>
    <mergeCell ref="AD142:AD144"/>
    <mergeCell ref="AE142:AE144"/>
    <mergeCell ref="AF142:AF144"/>
    <mergeCell ref="AG142:AG144"/>
    <mergeCell ref="AH142:AH144"/>
    <mergeCell ref="AI142:AP144"/>
    <mergeCell ref="AG139:AG141"/>
    <mergeCell ref="AH139:AH141"/>
    <mergeCell ref="AI139:AP141"/>
    <mergeCell ref="AQ139:AR141"/>
  </mergeCells>
  <phoneticPr fontId="3"/>
  <conditionalFormatting sqref="S96:Z98">
    <cfRule type="cellIs" dxfId="0" priority="1" stopIfTrue="1" operator="equal">
      <formula>0</formula>
    </cfRule>
  </conditionalFormatting>
  <dataValidations count="2">
    <dataValidation type="list" allowBlank="1" showInputMessage="1" showErrorMessage="1" sqref="BH80:BH95 BH75:BH77">
      <formula1>"1,2,3,4,5,6,7,8,9"</formula1>
    </dataValidation>
    <dataValidation type="list" allowBlank="1" showInputMessage="1" showErrorMessage="1" sqref="BH9:BI9 AQ58:AQ83 AR58:AR87 AQ86:AQ87 AQ56:AR57 AQ53:AR54 AR27:AR52 AR24 AR12:AR21 AQ12:AQ52 AQ9:AR9 BH12:BI71">
      <formula1>"1"</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144"/>
  <sheetViews>
    <sheetView showGridLines="0" view="pageBreakPreview" zoomScale="60" zoomScaleNormal="75" workbookViewId="0">
      <selection activeCell="B1" sqref="B1"/>
    </sheetView>
  </sheetViews>
  <sheetFormatPr defaultRowHeight="14.25"/>
  <cols>
    <col min="1" max="1" width="1.25" style="1" customWidth="1"/>
    <col min="2" max="2" width="2.875" style="3" customWidth="1"/>
    <col min="3" max="3" width="1.25" style="1" customWidth="1"/>
    <col min="4" max="4" width="16.125" style="1" bestFit="1" customWidth="1"/>
    <col min="5" max="34" width="3.5" style="5" customWidth="1"/>
    <col min="35" max="36" width="3" style="1" customWidth="1"/>
    <col min="37" max="37" width="1.375" style="1" customWidth="1"/>
    <col min="38" max="44" width="3" style="1" customWidth="1"/>
    <col min="45" max="45" width="1.375" style="1" customWidth="1"/>
    <col min="46" max="46" width="3" style="1" customWidth="1"/>
    <col min="47" max="50" width="3.125" style="1" customWidth="1"/>
    <col min="51" max="51" width="3" style="1" customWidth="1"/>
    <col min="52" max="52" width="1.375" style="1" customWidth="1"/>
    <col min="53" max="61" width="3" style="1" customWidth="1"/>
    <col min="62" max="62" width="1.375" style="1" customWidth="1"/>
    <col min="63" max="91" width="3" style="1" customWidth="1"/>
    <col min="92" max="127" width="3.125" style="1" customWidth="1"/>
    <col min="128" max="16384" width="9" style="1"/>
  </cols>
  <sheetData>
    <row r="1" spans="1:63" s="4" customFormat="1" ht="15" customHeight="1">
      <c r="A1" s="4" t="s">
        <v>111</v>
      </c>
      <c r="B1" s="6"/>
      <c r="D1" s="6"/>
      <c r="E1" s="7"/>
      <c r="F1" s="7"/>
      <c r="G1" s="7"/>
      <c r="H1" s="7"/>
      <c r="I1" s="7"/>
      <c r="J1" s="7"/>
      <c r="K1" s="7"/>
      <c r="L1" s="8"/>
      <c r="M1" s="8"/>
      <c r="N1" s="7"/>
      <c r="O1" s="7"/>
      <c r="P1" s="7"/>
      <c r="Q1" s="7"/>
      <c r="R1" s="7"/>
      <c r="S1" s="7"/>
      <c r="T1" s="7"/>
      <c r="U1" s="7"/>
      <c r="V1" s="7"/>
      <c r="W1" s="7"/>
      <c r="X1" s="7"/>
      <c r="Y1" s="7"/>
      <c r="Z1" s="7"/>
      <c r="AA1" s="7"/>
      <c r="AB1" s="7"/>
      <c r="AC1" s="7"/>
      <c r="AD1" s="7"/>
      <c r="AE1" s="7"/>
      <c r="AF1" s="7"/>
      <c r="AG1" s="7"/>
      <c r="AH1" s="7"/>
    </row>
    <row r="2" spans="1:63" s="4" customFormat="1" ht="30" customHeight="1">
      <c r="B2" s="369" t="s">
        <v>14</v>
      </c>
      <c r="C2" s="369"/>
      <c r="D2" s="369"/>
      <c r="E2" s="369"/>
      <c r="F2" s="369"/>
      <c r="G2" s="369"/>
      <c r="H2" s="369"/>
      <c r="I2" s="369"/>
      <c r="J2" s="369"/>
      <c r="K2" s="369"/>
      <c r="L2" s="369"/>
      <c r="M2" s="369"/>
      <c r="N2" s="369"/>
      <c r="O2" s="369"/>
      <c r="P2" s="369"/>
      <c r="Q2" s="369"/>
      <c r="R2" s="369"/>
      <c r="S2" s="369"/>
      <c r="T2" s="369"/>
      <c r="U2" s="369"/>
      <c r="V2" s="369"/>
      <c r="W2" s="369"/>
      <c r="X2" s="369"/>
      <c r="Y2" s="26"/>
      <c r="Z2" s="26"/>
      <c r="AA2" s="26"/>
      <c r="AB2" s="26"/>
      <c r="AC2" s="26"/>
      <c r="AD2" s="26"/>
      <c r="AE2" s="26"/>
      <c r="AF2" s="26"/>
      <c r="AG2" s="26"/>
      <c r="AH2" s="26"/>
      <c r="AJ2" s="249" t="s">
        <v>143</v>
      </c>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1"/>
    </row>
    <row r="3" spans="1:63" ht="15" customHeight="1">
      <c r="D3" s="11" t="s">
        <v>37</v>
      </c>
      <c r="AG3" s="58" t="s">
        <v>355</v>
      </c>
      <c r="AJ3" s="372"/>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4"/>
    </row>
    <row r="4" spans="1:63" ht="8.25" customHeight="1">
      <c r="B4" s="421"/>
      <c r="D4" s="519" t="s">
        <v>32</v>
      </c>
      <c r="AH4" s="1"/>
    </row>
    <row r="5" spans="1:63" ht="8.25" customHeight="1">
      <c r="B5" s="421"/>
      <c r="D5" s="520"/>
      <c r="AH5" s="1"/>
      <c r="AQ5" s="490" t="s">
        <v>69</v>
      </c>
      <c r="AR5" s="490" t="s">
        <v>70</v>
      </c>
      <c r="BH5" s="490" t="s">
        <v>69</v>
      </c>
      <c r="BI5" s="490" t="s">
        <v>70</v>
      </c>
    </row>
    <row r="6" spans="1:63" ht="8.25" customHeight="1">
      <c r="B6" s="424"/>
      <c r="D6" s="521"/>
      <c r="AH6" s="1"/>
      <c r="AJ6" s="2"/>
      <c r="AK6" s="2"/>
      <c r="AL6" s="2"/>
      <c r="AM6" s="2"/>
      <c r="AN6" s="2"/>
      <c r="AO6" s="2"/>
      <c r="AP6" s="2"/>
      <c r="AQ6" s="491"/>
      <c r="AR6" s="491"/>
      <c r="AS6" s="2"/>
      <c r="AT6" s="2"/>
      <c r="AU6" s="2"/>
      <c r="AV6" s="2"/>
      <c r="AW6" s="2"/>
      <c r="AX6" s="2"/>
      <c r="AY6" s="2"/>
      <c r="AZ6" s="2"/>
      <c r="BA6" s="2"/>
      <c r="BB6" s="2"/>
      <c r="BC6" s="2"/>
      <c r="BD6" s="2"/>
      <c r="BE6" s="2"/>
      <c r="BF6" s="2"/>
      <c r="BG6" s="2"/>
      <c r="BH6" s="491"/>
      <c r="BI6" s="491"/>
      <c r="BJ6" s="2"/>
      <c r="BK6" s="2"/>
    </row>
    <row r="7" spans="1:63" ht="8.25" customHeight="1">
      <c r="B7" s="430">
        <v>1</v>
      </c>
      <c r="D7" s="481" t="s">
        <v>16</v>
      </c>
      <c r="E7" s="280"/>
      <c r="AJ7" s="25"/>
      <c r="AK7" s="2"/>
      <c r="AL7" s="317" t="s">
        <v>38</v>
      </c>
      <c r="AM7" s="317"/>
      <c r="AN7" s="317"/>
      <c r="AO7" s="317"/>
      <c r="AP7" s="367"/>
      <c r="AQ7" s="491"/>
      <c r="AR7" s="491"/>
      <c r="AS7" s="2"/>
      <c r="AT7" s="2"/>
      <c r="AU7" s="2"/>
      <c r="AV7" s="2"/>
      <c r="AW7" s="2"/>
      <c r="AX7" s="2"/>
      <c r="AY7" s="2"/>
      <c r="AZ7" s="2"/>
      <c r="BA7" s="317" t="s">
        <v>94</v>
      </c>
      <c r="BB7" s="317"/>
      <c r="BC7" s="317"/>
      <c r="BD7" s="317"/>
      <c r="BE7" s="317"/>
      <c r="BF7" s="317"/>
      <c r="BG7" s="317"/>
      <c r="BH7" s="491"/>
      <c r="BI7" s="491"/>
      <c r="BJ7" s="2"/>
      <c r="BK7" s="2"/>
    </row>
    <row r="8" spans="1:63" ht="8.25" customHeight="1">
      <c r="B8" s="431"/>
      <c r="D8" s="482"/>
      <c r="E8" s="281"/>
      <c r="AJ8" s="25"/>
      <c r="AK8" s="2"/>
      <c r="AL8" s="318"/>
      <c r="AM8" s="318"/>
      <c r="AN8" s="318"/>
      <c r="AO8" s="318"/>
      <c r="AP8" s="368"/>
      <c r="AQ8" s="492"/>
      <c r="AR8" s="492"/>
      <c r="AS8" s="2"/>
      <c r="AT8" s="2"/>
      <c r="AU8" s="2"/>
      <c r="AV8" s="2"/>
      <c r="AW8" s="2"/>
      <c r="AX8" s="2"/>
      <c r="AY8" s="2"/>
      <c r="AZ8" s="2"/>
      <c r="BA8" s="318"/>
      <c r="BB8" s="318"/>
      <c r="BC8" s="318"/>
      <c r="BD8" s="318"/>
      <c r="BE8" s="318"/>
      <c r="BF8" s="318"/>
      <c r="BG8" s="318"/>
      <c r="BH8" s="492"/>
      <c r="BI8" s="492"/>
      <c r="BJ8" s="2"/>
      <c r="BK8" s="2"/>
    </row>
    <row r="9" spans="1:63" ht="8.25" customHeight="1">
      <c r="B9" s="431"/>
      <c r="D9" s="482"/>
      <c r="E9" s="281"/>
      <c r="AJ9" s="430">
        <v>27</v>
      </c>
      <c r="AK9" s="2"/>
      <c r="AL9" s="494" t="s">
        <v>95</v>
      </c>
      <c r="AM9" s="495"/>
      <c r="AN9" s="495"/>
      <c r="AO9" s="495"/>
      <c r="AP9" s="496"/>
      <c r="AQ9" s="443">
        <v>1</v>
      </c>
      <c r="AR9" s="443">
        <v>1</v>
      </c>
      <c r="AS9" s="2"/>
      <c r="AT9" s="430">
        <v>76</v>
      </c>
      <c r="AU9" s="28"/>
      <c r="AV9" s="28"/>
      <c r="AW9" s="2"/>
      <c r="AX9" s="2"/>
      <c r="AY9" s="430">
        <v>50</v>
      </c>
      <c r="AZ9" s="2"/>
      <c r="BA9" s="487" t="s">
        <v>73</v>
      </c>
      <c r="BB9" s="502"/>
      <c r="BC9" s="502"/>
      <c r="BD9" s="502"/>
      <c r="BE9" s="502"/>
      <c r="BF9" s="502"/>
      <c r="BG9" s="503"/>
      <c r="BH9" s="458">
        <v>1</v>
      </c>
      <c r="BI9" s="411">
        <v>1</v>
      </c>
      <c r="BJ9" s="2"/>
      <c r="BK9" s="430">
        <v>89</v>
      </c>
    </row>
    <row r="10" spans="1:63" ht="8.25" customHeight="1">
      <c r="B10" s="432"/>
      <c r="D10" s="483"/>
      <c r="E10" s="283"/>
      <c r="N10" s="1"/>
      <c r="O10" s="1"/>
      <c r="P10" s="1"/>
      <c r="Q10" s="1"/>
      <c r="R10" s="1"/>
      <c r="S10" s="1"/>
      <c r="T10" s="1"/>
      <c r="U10" s="1"/>
      <c r="V10" s="1"/>
      <c r="W10" s="1"/>
      <c r="X10" s="1"/>
      <c r="AJ10" s="431"/>
      <c r="AK10" s="2"/>
      <c r="AL10" s="494"/>
      <c r="AM10" s="495"/>
      <c r="AN10" s="495"/>
      <c r="AO10" s="495"/>
      <c r="AP10" s="496"/>
      <c r="AQ10" s="444"/>
      <c r="AR10" s="444"/>
      <c r="AS10" s="2"/>
      <c r="AT10" s="431"/>
      <c r="AU10" s="5"/>
      <c r="AV10" s="5"/>
      <c r="AW10" s="2"/>
      <c r="AX10" s="2"/>
      <c r="AY10" s="431"/>
      <c r="AZ10" s="2"/>
      <c r="BA10" s="488"/>
      <c r="BB10" s="504"/>
      <c r="BC10" s="504"/>
      <c r="BD10" s="504"/>
      <c r="BE10" s="504"/>
      <c r="BF10" s="504"/>
      <c r="BG10" s="505"/>
      <c r="BH10" s="459"/>
      <c r="BI10" s="412"/>
      <c r="BJ10" s="2"/>
      <c r="BK10" s="431"/>
    </row>
    <row r="11" spans="1:63" ht="8.25" customHeight="1">
      <c r="B11" s="430">
        <v>2</v>
      </c>
      <c r="D11" s="455" t="s">
        <v>17</v>
      </c>
      <c r="E11" s="458"/>
      <c r="F11" s="414"/>
      <c r="G11" s="414"/>
      <c r="H11" s="414"/>
      <c r="I11" s="414"/>
      <c r="J11" s="414"/>
      <c r="K11" s="414"/>
      <c r="L11" s="411"/>
      <c r="M11" s="24"/>
      <c r="N11" s="1"/>
      <c r="O11" s="1"/>
      <c r="P11" s="1"/>
      <c r="Q11" s="1"/>
      <c r="R11" s="1"/>
      <c r="S11" s="1"/>
      <c r="T11" s="1"/>
      <c r="U11" s="1"/>
      <c r="V11" s="1"/>
      <c r="W11" s="1"/>
      <c r="X11" s="1"/>
      <c r="Y11" s="24"/>
      <c r="Z11" s="24"/>
      <c r="AA11" s="24"/>
      <c r="AB11" s="24"/>
      <c r="AC11" s="24"/>
      <c r="AD11" s="24"/>
      <c r="AE11" s="24"/>
      <c r="AF11" s="24"/>
      <c r="AG11" s="24"/>
      <c r="AH11" s="24"/>
      <c r="AJ11" s="432"/>
      <c r="AK11" s="2"/>
      <c r="AL11" s="494"/>
      <c r="AM11" s="495"/>
      <c r="AN11" s="495"/>
      <c r="AO11" s="495"/>
      <c r="AP11" s="496"/>
      <c r="AQ11" s="497"/>
      <c r="AR11" s="497"/>
      <c r="AS11" s="2"/>
      <c r="AT11" s="432"/>
      <c r="AU11" s="5"/>
      <c r="AV11" s="5"/>
      <c r="AW11" s="2"/>
      <c r="AX11" s="2"/>
      <c r="AY11" s="432"/>
      <c r="AZ11" s="2"/>
      <c r="BA11" s="489"/>
      <c r="BB11" s="506"/>
      <c r="BC11" s="506"/>
      <c r="BD11" s="506"/>
      <c r="BE11" s="506"/>
      <c r="BF11" s="506"/>
      <c r="BG11" s="507"/>
      <c r="BH11" s="460"/>
      <c r="BI11" s="413"/>
      <c r="BJ11" s="2"/>
      <c r="BK11" s="432"/>
    </row>
    <row r="12" spans="1:63" ht="8.25" customHeight="1">
      <c r="B12" s="431"/>
      <c r="D12" s="456"/>
      <c r="E12" s="459"/>
      <c r="F12" s="415"/>
      <c r="G12" s="415"/>
      <c r="H12" s="415"/>
      <c r="I12" s="415"/>
      <c r="J12" s="415"/>
      <c r="K12" s="415"/>
      <c r="L12" s="412"/>
      <c r="M12" s="24"/>
      <c r="N12" s="22"/>
      <c r="O12" s="23"/>
      <c r="P12" s="23"/>
      <c r="Q12" s="23"/>
      <c r="R12" s="23"/>
      <c r="S12" s="23"/>
      <c r="T12" s="23"/>
      <c r="U12" s="23"/>
      <c r="V12" s="23"/>
      <c r="W12" s="23"/>
      <c r="X12" s="22"/>
      <c r="Y12" s="24"/>
      <c r="Z12" s="24"/>
      <c r="AA12" s="24"/>
      <c r="AB12" s="24"/>
      <c r="AC12" s="24"/>
      <c r="AD12" s="24"/>
      <c r="AE12" s="24"/>
      <c r="AF12" s="24"/>
      <c r="AG12" s="24"/>
      <c r="AH12" s="24"/>
      <c r="AJ12" s="430">
        <v>28</v>
      </c>
      <c r="AK12" s="2"/>
      <c r="AL12" s="494" t="s">
        <v>58</v>
      </c>
      <c r="AM12" s="495"/>
      <c r="AN12" s="495"/>
      <c r="AO12" s="495"/>
      <c r="AP12" s="496"/>
      <c r="AQ12" s="443"/>
      <c r="AR12" s="38"/>
      <c r="AS12" s="9"/>
      <c r="AT12" s="5"/>
      <c r="AU12" s="5"/>
      <c r="AV12" s="5"/>
      <c r="AW12" s="2"/>
      <c r="AX12" s="2"/>
      <c r="AY12" s="430">
        <v>51</v>
      </c>
      <c r="AZ12" s="2"/>
      <c r="BA12" s="487" t="s">
        <v>74</v>
      </c>
      <c r="BB12" s="502"/>
      <c r="BC12" s="502"/>
      <c r="BD12" s="502"/>
      <c r="BE12" s="502"/>
      <c r="BF12" s="502"/>
      <c r="BG12" s="503"/>
      <c r="BH12" s="458"/>
      <c r="BI12" s="411"/>
      <c r="BJ12" s="2"/>
      <c r="BK12" s="430">
        <v>90</v>
      </c>
    </row>
    <row r="13" spans="1:63" ht="8.25" customHeight="1">
      <c r="B13" s="431"/>
      <c r="D13" s="456"/>
      <c r="E13" s="459"/>
      <c r="F13" s="415"/>
      <c r="G13" s="415"/>
      <c r="H13" s="415"/>
      <c r="I13" s="415"/>
      <c r="J13" s="415"/>
      <c r="K13" s="415"/>
      <c r="L13" s="412"/>
      <c r="M13" s="24"/>
      <c r="N13" s="22"/>
      <c r="O13" s="23"/>
      <c r="P13" s="23"/>
      <c r="Q13" s="23"/>
      <c r="R13" s="23"/>
      <c r="S13" s="23"/>
      <c r="T13" s="23"/>
      <c r="U13" s="23"/>
      <c r="V13" s="23"/>
      <c r="W13" s="23"/>
      <c r="X13" s="22"/>
      <c r="Y13" s="24"/>
      <c r="Z13" s="24"/>
      <c r="AA13" s="24"/>
      <c r="AB13" s="24"/>
      <c r="AC13" s="24"/>
      <c r="AD13" s="24"/>
      <c r="AE13" s="24"/>
      <c r="AF13" s="24"/>
      <c r="AG13" s="24"/>
      <c r="AH13" s="24"/>
      <c r="AJ13" s="431"/>
      <c r="AK13" s="2"/>
      <c r="AL13" s="494"/>
      <c r="AM13" s="495"/>
      <c r="AN13" s="495"/>
      <c r="AO13" s="495"/>
      <c r="AP13" s="496"/>
      <c r="AQ13" s="444"/>
      <c r="AR13" s="38"/>
      <c r="AS13" s="9"/>
      <c r="AT13" s="5"/>
      <c r="AU13" s="5"/>
      <c r="AV13" s="5"/>
      <c r="AW13" s="2"/>
      <c r="AX13" s="2"/>
      <c r="AY13" s="431"/>
      <c r="AZ13" s="2"/>
      <c r="BA13" s="488"/>
      <c r="BB13" s="504"/>
      <c r="BC13" s="504"/>
      <c r="BD13" s="504"/>
      <c r="BE13" s="504"/>
      <c r="BF13" s="504"/>
      <c r="BG13" s="505"/>
      <c r="BH13" s="459"/>
      <c r="BI13" s="412"/>
      <c r="BJ13" s="2"/>
      <c r="BK13" s="431"/>
    </row>
    <row r="14" spans="1:63" ht="8.25" customHeight="1">
      <c r="B14" s="432"/>
      <c r="D14" s="457"/>
      <c r="E14" s="460"/>
      <c r="F14" s="416"/>
      <c r="G14" s="416"/>
      <c r="H14" s="416"/>
      <c r="I14" s="416"/>
      <c r="J14" s="416"/>
      <c r="K14" s="416"/>
      <c r="L14" s="413"/>
      <c r="M14" s="24"/>
      <c r="N14" s="22">
        <v>10</v>
      </c>
      <c r="O14" s="23"/>
      <c r="P14" s="23"/>
      <c r="Q14" s="23"/>
      <c r="R14" s="23"/>
      <c r="S14" s="23"/>
      <c r="T14" s="23"/>
      <c r="U14" s="23"/>
      <c r="V14" s="23"/>
      <c r="W14" s="23"/>
      <c r="X14" s="22">
        <v>20</v>
      </c>
      <c r="Y14" s="24"/>
      <c r="Z14" s="24"/>
      <c r="AA14" s="24"/>
      <c r="AB14" s="24"/>
      <c r="AC14" s="24"/>
      <c r="AD14" s="24"/>
      <c r="AE14" s="24"/>
      <c r="AF14" s="24"/>
      <c r="AG14" s="24"/>
      <c r="AH14" s="24"/>
      <c r="AJ14" s="432"/>
      <c r="AK14" s="2"/>
      <c r="AL14" s="494"/>
      <c r="AM14" s="495"/>
      <c r="AN14" s="495"/>
      <c r="AO14" s="495"/>
      <c r="AP14" s="496"/>
      <c r="AQ14" s="497"/>
      <c r="AR14" s="38"/>
      <c r="AS14" s="9"/>
      <c r="AT14" s="5"/>
      <c r="AU14" s="28"/>
      <c r="AV14" s="28"/>
      <c r="AW14" s="2"/>
      <c r="AX14" s="2"/>
      <c r="AY14" s="432"/>
      <c r="AZ14" s="2"/>
      <c r="BA14" s="489"/>
      <c r="BB14" s="506"/>
      <c r="BC14" s="506"/>
      <c r="BD14" s="506"/>
      <c r="BE14" s="506"/>
      <c r="BF14" s="506"/>
      <c r="BG14" s="507"/>
      <c r="BH14" s="460"/>
      <c r="BI14" s="413"/>
      <c r="BJ14" s="2"/>
      <c r="BK14" s="432"/>
    </row>
    <row r="15" spans="1:63" ht="8.25" customHeight="1">
      <c r="B15" s="430">
        <v>3</v>
      </c>
      <c r="D15" s="455" t="s">
        <v>112</v>
      </c>
      <c r="E15" s="458" t="s">
        <v>328</v>
      </c>
      <c r="F15" s="414" t="s">
        <v>327</v>
      </c>
      <c r="G15" s="414" t="s">
        <v>329</v>
      </c>
      <c r="H15" s="414" t="s">
        <v>330</v>
      </c>
      <c r="I15" s="414" t="s">
        <v>331</v>
      </c>
      <c r="J15" s="414" t="s">
        <v>332</v>
      </c>
      <c r="K15" s="414" t="s">
        <v>333</v>
      </c>
      <c r="L15" s="414" t="s">
        <v>334</v>
      </c>
      <c r="M15" s="414"/>
      <c r="N15" s="414"/>
      <c r="O15" s="414"/>
      <c r="P15" s="414"/>
      <c r="Q15" s="414"/>
      <c r="R15" s="414"/>
      <c r="S15" s="414"/>
      <c r="T15" s="414"/>
      <c r="U15" s="414"/>
      <c r="V15" s="414"/>
      <c r="W15" s="414"/>
      <c r="X15" s="411"/>
      <c r="Y15" s="24"/>
      <c r="Z15" s="24"/>
      <c r="AA15" s="24"/>
      <c r="AB15" s="24"/>
      <c r="AC15" s="24"/>
      <c r="AD15" s="24"/>
      <c r="AE15" s="24"/>
      <c r="AF15" s="24"/>
      <c r="AG15" s="24"/>
      <c r="AH15" s="24"/>
      <c r="AJ15" s="430">
        <v>29</v>
      </c>
      <c r="AK15" s="2"/>
      <c r="AL15" s="494" t="s">
        <v>59</v>
      </c>
      <c r="AM15" s="495"/>
      <c r="AN15" s="495"/>
      <c r="AO15" s="495"/>
      <c r="AP15" s="496"/>
      <c r="AQ15" s="443"/>
      <c r="AR15" s="38"/>
      <c r="AS15" s="12"/>
      <c r="AT15" s="5"/>
      <c r="AU15" s="28"/>
      <c r="AV15" s="28"/>
      <c r="AW15" s="2"/>
      <c r="AX15" s="2"/>
      <c r="AY15" s="430">
        <v>52</v>
      </c>
      <c r="AZ15" s="2"/>
      <c r="BA15" s="487" t="s">
        <v>75</v>
      </c>
      <c r="BB15" s="502"/>
      <c r="BC15" s="502"/>
      <c r="BD15" s="502"/>
      <c r="BE15" s="502"/>
      <c r="BF15" s="502"/>
      <c r="BG15" s="503"/>
      <c r="BH15" s="458"/>
      <c r="BI15" s="411"/>
      <c r="BJ15" s="2"/>
      <c r="BK15" s="430">
        <v>91</v>
      </c>
    </row>
    <row r="16" spans="1:63" ht="8.25" customHeight="1">
      <c r="B16" s="431"/>
      <c r="D16" s="456"/>
      <c r="E16" s="459"/>
      <c r="F16" s="415"/>
      <c r="G16" s="415"/>
      <c r="H16" s="415"/>
      <c r="I16" s="415"/>
      <c r="J16" s="415"/>
      <c r="K16" s="415"/>
      <c r="L16" s="415"/>
      <c r="M16" s="415"/>
      <c r="N16" s="415"/>
      <c r="O16" s="415"/>
      <c r="P16" s="415"/>
      <c r="Q16" s="415"/>
      <c r="R16" s="415"/>
      <c r="S16" s="415"/>
      <c r="T16" s="415"/>
      <c r="U16" s="415"/>
      <c r="V16" s="415"/>
      <c r="W16" s="415"/>
      <c r="X16" s="412"/>
      <c r="Y16" s="24"/>
      <c r="Z16" s="24"/>
      <c r="AA16" s="24"/>
      <c r="AB16" s="24"/>
      <c r="AC16" s="24"/>
      <c r="AD16" s="24"/>
      <c r="AE16" s="24"/>
      <c r="AF16" s="24"/>
      <c r="AG16" s="24"/>
      <c r="AH16" s="24"/>
      <c r="AJ16" s="431"/>
      <c r="AK16" s="2"/>
      <c r="AL16" s="494"/>
      <c r="AM16" s="495"/>
      <c r="AN16" s="495"/>
      <c r="AO16" s="495"/>
      <c r="AP16" s="496"/>
      <c r="AQ16" s="444"/>
      <c r="AR16" s="38"/>
      <c r="AS16" s="12"/>
      <c r="AT16" s="5"/>
      <c r="AU16" s="5"/>
      <c r="AV16" s="5"/>
      <c r="AW16" s="2"/>
      <c r="AX16" s="2"/>
      <c r="AY16" s="431"/>
      <c r="AZ16" s="2"/>
      <c r="BA16" s="488"/>
      <c r="BB16" s="504"/>
      <c r="BC16" s="504"/>
      <c r="BD16" s="504"/>
      <c r="BE16" s="504"/>
      <c r="BF16" s="504"/>
      <c r="BG16" s="505"/>
      <c r="BH16" s="459"/>
      <c r="BI16" s="412"/>
      <c r="BJ16" s="2"/>
      <c r="BK16" s="431"/>
    </row>
    <row r="17" spans="2:63" s="31" customFormat="1" ht="8.25" customHeight="1">
      <c r="B17" s="431"/>
      <c r="C17" s="1"/>
      <c r="D17" s="456"/>
      <c r="E17" s="459"/>
      <c r="F17" s="415"/>
      <c r="G17" s="415"/>
      <c r="H17" s="415"/>
      <c r="I17" s="415"/>
      <c r="J17" s="415"/>
      <c r="K17" s="415"/>
      <c r="L17" s="415"/>
      <c r="M17" s="415"/>
      <c r="N17" s="415"/>
      <c r="O17" s="415"/>
      <c r="P17" s="415"/>
      <c r="Q17" s="415"/>
      <c r="R17" s="415"/>
      <c r="S17" s="415"/>
      <c r="T17" s="415"/>
      <c r="U17" s="415"/>
      <c r="V17" s="415"/>
      <c r="W17" s="415"/>
      <c r="X17" s="412"/>
      <c r="Y17" s="24"/>
      <c r="Z17" s="24"/>
      <c r="AA17" s="24"/>
      <c r="AB17" s="24"/>
      <c r="AC17" s="24"/>
      <c r="AD17" s="24"/>
      <c r="AE17" s="24"/>
      <c r="AF17" s="24"/>
      <c r="AG17" s="24"/>
      <c r="AH17" s="24"/>
      <c r="AI17" s="1"/>
      <c r="AJ17" s="432"/>
      <c r="AK17" s="2"/>
      <c r="AL17" s="494"/>
      <c r="AM17" s="495"/>
      <c r="AN17" s="495"/>
      <c r="AO17" s="495"/>
      <c r="AP17" s="496"/>
      <c r="AQ17" s="497"/>
      <c r="AR17" s="38"/>
      <c r="AS17" s="12"/>
      <c r="AT17" s="5"/>
      <c r="AU17" s="5"/>
      <c r="AV17" s="5"/>
      <c r="AW17" s="2"/>
      <c r="AX17" s="2"/>
      <c r="AY17" s="432"/>
      <c r="AZ17" s="2"/>
      <c r="BA17" s="489"/>
      <c r="BB17" s="506"/>
      <c r="BC17" s="506"/>
      <c r="BD17" s="506"/>
      <c r="BE17" s="506"/>
      <c r="BF17" s="506"/>
      <c r="BG17" s="507"/>
      <c r="BH17" s="460"/>
      <c r="BI17" s="413"/>
      <c r="BJ17" s="2"/>
      <c r="BK17" s="432"/>
    </row>
    <row r="18" spans="2:63" ht="8.25" customHeight="1">
      <c r="B18" s="432"/>
      <c r="D18" s="457"/>
      <c r="E18" s="460"/>
      <c r="F18" s="416"/>
      <c r="G18" s="416"/>
      <c r="H18" s="416"/>
      <c r="I18" s="416"/>
      <c r="J18" s="416"/>
      <c r="K18" s="416"/>
      <c r="L18" s="416"/>
      <c r="M18" s="416"/>
      <c r="N18" s="416"/>
      <c r="O18" s="416"/>
      <c r="P18" s="416"/>
      <c r="Q18" s="416"/>
      <c r="R18" s="416"/>
      <c r="S18" s="416"/>
      <c r="T18" s="416"/>
      <c r="U18" s="416"/>
      <c r="V18" s="416"/>
      <c r="W18" s="416"/>
      <c r="X18" s="413"/>
      <c r="Y18" s="24"/>
      <c r="Z18" s="24"/>
      <c r="AA18" s="24"/>
      <c r="AB18" s="24"/>
      <c r="AC18" s="24"/>
      <c r="AD18" s="24"/>
      <c r="AE18" s="24"/>
      <c r="AF18" s="24"/>
      <c r="AG18" s="24"/>
      <c r="AH18" s="24"/>
      <c r="AJ18" s="5"/>
      <c r="AK18" s="2"/>
      <c r="AM18" s="11"/>
      <c r="AN18" s="11"/>
      <c r="AO18" s="11"/>
      <c r="AP18" s="11"/>
      <c r="AQ18" s="8"/>
      <c r="AR18" s="8"/>
      <c r="AS18" s="12"/>
      <c r="AT18" s="5"/>
      <c r="AU18" s="5"/>
      <c r="AV18" s="5"/>
      <c r="AW18" s="2"/>
      <c r="AX18" s="2"/>
      <c r="AY18" s="430">
        <v>53</v>
      </c>
      <c r="AZ18" s="2"/>
      <c r="BA18" s="487" t="s">
        <v>76</v>
      </c>
      <c r="BB18" s="502"/>
      <c r="BC18" s="502"/>
      <c r="BD18" s="502"/>
      <c r="BE18" s="502"/>
      <c r="BF18" s="502"/>
      <c r="BG18" s="503"/>
      <c r="BH18" s="458"/>
      <c r="BI18" s="411"/>
      <c r="BJ18" s="2"/>
      <c r="BK18" s="430">
        <v>92</v>
      </c>
    </row>
    <row r="19" spans="2:63" s="13" customFormat="1" ht="8.25" customHeight="1">
      <c r="B19" s="430">
        <v>4</v>
      </c>
      <c r="C19" s="1"/>
      <c r="D19" s="455" t="s">
        <v>18</v>
      </c>
      <c r="E19" s="458" t="s">
        <v>316</v>
      </c>
      <c r="F19" s="414" t="s">
        <v>317</v>
      </c>
      <c r="G19" s="414" t="s">
        <v>318</v>
      </c>
      <c r="H19" s="414" t="s">
        <v>319</v>
      </c>
      <c r="I19" s="414" t="s">
        <v>320</v>
      </c>
      <c r="J19" s="414" t="s">
        <v>7</v>
      </c>
      <c r="K19" s="414" t="s">
        <v>8</v>
      </c>
      <c r="L19" s="414" t="s">
        <v>9</v>
      </c>
      <c r="M19" s="414" t="s">
        <v>10</v>
      </c>
      <c r="N19" s="414" t="s">
        <v>11</v>
      </c>
      <c r="O19" s="414" t="s">
        <v>8</v>
      </c>
      <c r="P19" s="414" t="s">
        <v>12</v>
      </c>
      <c r="Q19" s="414" t="s">
        <v>323</v>
      </c>
      <c r="R19" s="414" t="s">
        <v>324</v>
      </c>
      <c r="S19" s="414" t="s">
        <v>325</v>
      </c>
      <c r="T19" s="414" t="s">
        <v>326</v>
      </c>
      <c r="U19" s="414"/>
      <c r="V19" s="414"/>
      <c r="W19" s="414"/>
      <c r="X19" s="411"/>
      <c r="Y19" s="24"/>
      <c r="Z19" s="24"/>
      <c r="AA19" s="24"/>
      <c r="AB19" s="24"/>
      <c r="AC19" s="24"/>
      <c r="AD19" s="24"/>
      <c r="AE19" s="24"/>
      <c r="AF19" s="24"/>
      <c r="AG19" s="24"/>
      <c r="AH19" s="24"/>
      <c r="AI19" s="1"/>
      <c r="AJ19" s="5"/>
      <c r="AK19" s="2"/>
      <c r="AL19" s="317" t="s">
        <v>56</v>
      </c>
      <c r="AM19" s="317"/>
      <c r="AN19" s="317"/>
      <c r="AO19" s="317"/>
      <c r="AP19" s="317"/>
      <c r="AQ19" s="8"/>
      <c r="AR19" s="8"/>
      <c r="AS19" s="12"/>
      <c r="AT19" s="5"/>
      <c r="AU19" s="5"/>
      <c r="AV19" s="5"/>
      <c r="AW19" s="2"/>
      <c r="AX19" s="2"/>
      <c r="AY19" s="431"/>
      <c r="AZ19" s="2"/>
      <c r="BA19" s="488"/>
      <c r="BB19" s="504"/>
      <c r="BC19" s="504"/>
      <c r="BD19" s="504"/>
      <c r="BE19" s="504"/>
      <c r="BF19" s="504"/>
      <c r="BG19" s="505"/>
      <c r="BH19" s="459"/>
      <c r="BI19" s="412"/>
      <c r="BJ19" s="2"/>
      <c r="BK19" s="431"/>
    </row>
    <row r="20" spans="2:63" ht="8.25" customHeight="1">
      <c r="B20" s="431"/>
      <c r="D20" s="456"/>
      <c r="E20" s="459"/>
      <c r="F20" s="415"/>
      <c r="G20" s="415"/>
      <c r="H20" s="415"/>
      <c r="I20" s="415"/>
      <c r="J20" s="415"/>
      <c r="K20" s="415"/>
      <c r="L20" s="415"/>
      <c r="M20" s="415"/>
      <c r="N20" s="415"/>
      <c r="O20" s="415"/>
      <c r="P20" s="415"/>
      <c r="Q20" s="415"/>
      <c r="R20" s="415"/>
      <c r="S20" s="415"/>
      <c r="T20" s="415"/>
      <c r="U20" s="415"/>
      <c r="V20" s="415"/>
      <c r="W20" s="415"/>
      <c r="X20" s="412"/>
      <c r="Y20" s="24"/>
      <c r="Z20" s="24"/>
      <c r="AA20" s="24"/>
      <c r="AB20" s="24"/>
      <c r="AC20" s="24"/>
      <c r="AD20" s="24"/>
      <c r="AE20" s="24"/>
      <c r="AF20" s="24"/>
      <c r="AG20" s="24"/>
      <c r="AH20" s="24"/>
      <c r="AJ20" s="5"/>
      <c r="AK20" s="2"/>
      <c r="AL20" s="318"/>
      <c r="AM20" s="318"/>
      <c r="AN20" s="318"/>
      <c r="AO20" s="318"/>
      <c r="AP20" s="318"/>
      <c r="AQ20" s="8"/>
      <c r="AR20" s="8"/>
      <c r="AS20" s="12"/>
      <c r="AT20" s="5"/>
      <c r="AU20" s="5"/>
      <c r="AV20" s="5"/>
      <c r="AW20" s="2"/>
      <c r="AX20" s="2"/>
      <c r="AY20" s="432"/>
      <c r="AZ20" s="2"/>
      <c r="BA20" s="489"/>
      <c r="BB20" s="506"/>
      <c r="BC20" s="506"/>
      <c r="BD20" s="506"/>
      <c r="BE20" s="506"/>
      <c r="BF20" s="506"/>
      <c r="BG20" s="507"/>
      <c r="BH20" s="460"/>
      <c r="BI20" s="413"/>
      <c r="BJ20" s="2"/>
      <c r="BK20" s="432"/>
    </row>
    <row r="21" spans="2:63" s="31" customFormat="1" ht="8.25" customHeight="1">
      <c r="B21" s="431"/>
      <c r="C21" s="1"/>
      <c r="D21" s="456"/>
      <c r="E21" s="459"/>
      <c r="F21" s="415"/>
      <c r="G21" s="415"/>
      <c r="H21" s="415"/>
      <c r="I21" s="415"/>
      <c r="J21" s="415"/>
      <c r="K21" s="415"/>
      <c r="L21" s="415"/>
      <c r="M21" s="415"/>
      <c r="N21" s="415"/>
      <c r="O21" s="415"/>
      <c r="P21" s="415"/>
      <c r="Q21" s="415"/>
      <c r="R21" s="415"/>
      <c r="S21" s="415"/>
      <c r="T21" s="415"/>
      <c r="U21" s="415"/>
      <c r="V21" s="415"/>
      <c r="W21" s="415"/>
      <c r="X21" s="412"/>
      <c r="Y21" s="24"/>
      <c r="Z21" s="24"/>
      <c r="AA21" s="24"/>
      <c r="AB21" s="24"/>
      <c r="AC21" s="24"/>
      <c r="AD21" s="24"/>
      <c r="AE21" s="24"/>
      <c r="AF21" s="24"/>
      <c r="AG21" s="24"/>
      <c r="AH21" s="24"/>
      <c r="AI21" s="1"/>
      <c r="AJ21" s="430">
        <v>30</v>
      </c>
      <c r="AK21" s="2"/>
      <c r="AL21" s="494" t="s">
        <v>96</v>
      </c>
      <c r="AM21" s="495"/>
      <c r="AN21" s="495"/>
      <c r="AO21" s="495"/>
      <c r="AP21" s="496"/>
      <c r="AQ21" s="443">
        <v>1</v>
      </c>
      <c r="AR21" s="443">
        <v>1</v>
      </c>
      <c r="AS21" s="9"/>
      <c r="AT21" s="499">
        <v>77</v>
      </c>
      <c r="AU21" s="384" t="s">
        <v>71</v>
      </c>
      <c r="AV21" s="493"/>
      <c r="AW21" s="493"/>
      <c r="AX21" s="386"/>
      <c r="AY21" s="430">
        <v>54</v>
      </c>
      <c r="AZ21" s="2"/>
      <c r="BA21" s="487" t="s">
        <v>77</v>
      </c>
      <c r="BB21" s="502"/>
      <c r="BC21" s="502"/>
      <c r="BD21" s="502"/>
      <c r="BE21" s="502"/>
      <c r="BF21" s="502"/>
      <c r="BG21" s="503"/>
      <c r="BH21" s="458">
        <v>1</v>
      </c>
      <c r="BI21" s="411">
        <v>1</v>
      </c>
      <c r="BJ21" s="2"/>
      <c r="BK21" s="430">
        <v>93</v>
      </c>
    </row>
    <row r="22" spans="2:63" ht="8.25" customHeight="1">
      <c r="B22" s="432"/>
      <c r="D22" s="457"/>
      <c r="E22" s="460"/>
      <c r="F22" s="416"/>
      <c r="G22" s="416"/>
      <c r="H22" s="416"/>
      <c r="I22" s="416"/>
      <c r="J22" s="416"/>
      <c r="K22" s="416"/>
      <c r="L22" s="416"/>
      <c r="M22" s="416"/>
      <c r="N22" s="416"/>
      <c r="O22" s="416"/>
      <c r="P22" s="416"/>
      <c r="Q22" s="416"/>
      <c r="R22" s="416"/>
      <c r="S22" s="416"/>
      <c r="T22" s="416"/>
      <c r="U22" s="416"/>
      <c r="V22" s="416"/>
      <c r="W22" s="416"/>
      <c r="X22" s="413"/>
      <c r="Y22" s="24"/>
      <c r="Z22" s="24"/>
      <c r="AA22" s="24"/>
      <c r="AB22" s="24"/>
      <c r="AC22" s="24"/>
      <c r="AD22" s="24"/>
      <c r="AE22" s="24"/>
      <c r="AF22" s="24"/>
      <c r="AG22" s="24"/>
      <c r="AH22" s="24"/>
      <c r="AJ22" s="431"/>
      <c r="AK22" s="2"/>
      <c r="AL22" s="494"/>
      <c r="AM22" s="495"/>
      <c r="AN22" s="495"/>
      <c r="AO22" s="495"/>
      <c r="AP22" s="496"/>
      <c r="AQ22" s="444"/>
      <c r="AR22" s="444"/>
      <c r="AS22" s="9"/>
      <c r="AT22" s="499"/>
      <c r="AU22" s="384"/>
      <c r="AV22" s="493"/>
      <c r="AW22" s="493"/>
      <c r="AX22" s="386"/>
      <c r="AY22" s="431"/>
      <c r="AZ22" s="2"/>
      <c r="BA22" s="488"/>
      <c r="BB22" s="504"/>
      <c r="BC22" s="504"/>
      <c r="BD22" s="504"/>
      <c r="BE22" s="504"/>
      <c r="BF22" s="504"/>
      <c r="BG22" s="505"/>
      <c r="BH22" s="459"/>
      <c r="BI22" s="412"/>
      <c r="BJ22" s="2"/>
      <c r="BK22" s="431"/>
    </row>
    <row r="23" spans="2:63" ht="8.25" customHeight="1">
      <c r="B23" s="430">
        <v>5</v>
      </c>
      <c r="D23" s="455" t="s">
        <v>19</v>
      </c>
      <c r="E23" s="458" t="s">
        <v>316</v>
      </c>
      <c r="F23" s="414" t="s">
        <v>317</v>
      </c>
      <c r="G23" s="414"/>
      <c r="H23" s="414" t="s">
        <v>113</v>
      </c>
      <c r="I23" s="414" t="s">
        <v>114</v>
      </c>
      <c r="J23" s="414"/>
      <c r="K23" s="414"/>
      <c r="L23" s="414"/>
      <c r="M23" s="414"/>
      <c r="N23" s="411"/>
      <c r="O23" s="24"/>
      <c r="P23" s="24"/>
      <c r="Q23" s="24"/>
      <c r="R23" s="24"/>
      <c r="S23" s="24"/>
      <c r="T23" s="24"/>
      <c r="U23" s="24"/>
      <c r="V23" s="24"/>
      <c r="W23" s="24"/>
      <c r="X23" s="24"/>
      <c r="Y23" s="24"/>
      <c r="Z23" s="24"/>
      <c r="AA23" s="24"/>
      <c r="AB23" s="24"/>
      <c r="AC23" s="24"/>
      <c r="AD23" s="24"/>
      <c r="AE23" s="24"/>
      <c r="AF23" s="24"/>
      <c r="AG23" s="24"/>
      <c r="AH23" s="24"/>
      <c r="AJ23" s="432"/>
      <c r="AK23" s="2"/>
      <c r="AL23" s="494"/>
      <c r="AM23" s="495"/>
      <c r="AN23" s="495"/>
      <c r="AO23" s="495"/>
      <c r="AP23" s="496"/>
      <c r="AQ23" s="497"/>
      <c r="AR23" s="444"/>
      <c r="AS23" s="9"/>
      <c r="AT23" s="499"/>
      <c r="AU23" s="384"/>
      <c r="AV23" s="493"/>
      <c r="AW23" s="493"/>
      <c r="AX23" s="386"/>
      <c r="AY23" s="432"/>
      <c r="AZ23" s="2"/>
      <c r="BA23" s="489"/>
      <c r="BB23" s="506"/>
      <c r="BC23" s="506"/>
      <c r="BD23" s="506"/>
      <c r="BE23" s="506"/>
      <c r="BF23" s="506"/>
      <c r="BG23" s="507"/>
      <c r="BH23" s="460"/>
      <c r="BI23" s="413"/>
      <c r="BJ23" s="2"/>
      <c r="BK23" s="432"/>
    </row>
    <row r="24" spans="2:63" s="13" customFormat="1" ht="8.25" customHeight="1">
      <c r="B24" s="431"/>
      <c r="C24" s="1"/>
      <c r="D24" s="456"/>
      <c r="E24" s="459"/>
      <c r="F24" s="415"/>
      <c r="G24" s="415"/>
      <c r="H24" s="415"/>
      <c r="I24" s="415"/>
      <c r="J24" s="415"/>
      <c r="K24" s="415"/>
      <c r="L24" s="415"/>
      <c r="M24" s="415"/>
      <c r="N24" s="412"/>
      <c r="O24" s="24"/>
      <c r="P24" s="24"/>
      <c r="Q24" s="24"/>
      <c r="R24" s="24"/>
      <c r="S24" s="24"/>
      <c r="T24" s="24"/>
      <c r="U24" s="24"/>
      <c r="V24" s="24"/>
      <c r="W24" s="24"/>
      <c r="X24" s="24"/>
      <c r="Y24" s="24"/>
      <c r="Z24" s="24"/>
      <c r="AA24" s="24"/>
      <c r="AB24" s="24"/>
      <c r="AC24" s="24"/>
      <c r="AD24" s="24"/>
      <c r="AE24" s="24"/>
      <c r="AF24" s="24"/>
      <c r="AG24" s="24"/>
      <c r="AH24" s="24"/>
      <c r="AI24" s="1"/>
      <c r="AJ24" s="430">
        <v>31</v>
      </c>
      <c r="AK24" s="2"/>
      <c r="AL24" s="494" t="s">
        <v>60</v>
      </c>
      <c r="AM24" s="495"/>
      <c r="AN24" s="495"/>
      <c r="AO24" s="495"/>
      <c r="AP24" s="496"/>
      <c r="AQ24" s="443"/>
      <c r="AR24" s="498"/>
      <c r="AS24" s="10"/>
      <c r="AT24" s="499">
        <v>78</v>
      </c>
      <c r="AU24" s="384" t="s">
        <v>72</v>
      </c>
      <c r="AV24" s="493"/>
      <c r="AW24" s="493"/>
      <c r="AX24" s="386"/>
      <c r="AY24" s="430">
        <v>55</v>
      </c>
      <c r="AZ24" s="2"/>
      <c r="BA24" s="487" t="s">
        <v>115</v>
      </c>
      <c r="BB24" s="502"/>
      <c r="BC24" s="502"/>
      <c r="BD24" s="502"/>
      <c r="BE24" s="502"/>
      <c r="BF24" s="502"/>
      <c r="BG24" s="503"/>
      <c r="BH24" s="458">
        <v>1</v>
      </c>
      <c r="BI24" s="411">
        <v>1</v>
      </c>
      <c r="BJ24" s="2"/>
      <c r="BK24" s="430">
        <v>94</v>
      </c>
    </row>
    <row r="25" spans="2:63" ht="8.25" customHeight="1">
      <c r="B25" s="431"/>
      <c r="D25" s="456"/>
      <c r="E25" s="459"/>
      <c r="F25" s="415"/>
      <c r="G25" s="415"/>
      <c r="H25" s="415"/>
      <c r="I25" s="415"/>
      <c r="J25" s="415"/>
      <c r="K25" s="415"/>
      <c r="L25" s="415"/>
      <c r="M25" s="415"/>
      <c r="N25" s="412"/>
      <c r="O25" s="24"/>
      <c r="P25" s="24"/>
      <c r="Q25" s="24"/>
      <c r="R25" s="24"/>
      <c r="S25" s="24"/>
      <c r="T25" s="24"/>
      <c r="U25" s="24"/>
      <c r="V25" s="24"/>
      <c r="W25" s="24"/>
      <c r="X25" s="24"/>
      <c r="Y25" s="24"/>
      <c r="Z25" s="24"/>
      <c r="AA25" s="24"/>
      <c r="AB25" s="24"/>
      <c r="AC25" s="24"/>
      <c r="AD25" s="24"/>
      <c r="AE25" s="24"/>
      <c r="AF25" s="24"/>
      <c r="AG25" s="24"/>
      <c r="AH25" s="24"/>
      <c r="AJ25" s="431"/>
      <c r="AK25" s="2"/>
      <c r="AL25" s="494"/>
      <c r="AM25" s="495"/>
      <c r="AN25" s="495"/>
      <c r="AO25" s="495"/>
      <c r="AP25" s="496"/>
      <c r="AQ25" s="444"/>
      <c r="AR25" s="498"/>
      <c r="AS25" s="10"/>
      <c r="AT25" s="499"/>
      <c r="AU25" s="384"/>
      <c r="AV25" s="493"/>
      <c r="AW25" s="493"/>
      <c r="AX25" s="386"/>
      <c r="AY25" s="431"/>
      <c r="AZ25" s="2"/>
      <c r="BA25" s="488"/>
      <c r="BB25" s="504"/>
      <c r="BC25" s="504"/>
      <c r="BD25" s="504"/>
      <c r="BE25" s="504"/>
      <c r="BF25" s="504"/>
      <c r="BG25" s="505"/>
      <c r="BH25" s="459"/>
      <c r="BI25" s="412"/>
      <c r="BJ25" s="2"/>
      <c r="BK25" s="431"/>
    </row>
    <row r="26" spans="2:63" s="13" customFormat="1" ht="8.25" customHeight="1">
      <c r="B26" s="432"/>
      <c r="C26" s="1"/>
      <c r="D26" s="457"/>
      <c r="E26" s="460"/>
      <c r="F26" s="416"/>
      <c r="G26" s="416"/>
      <c r="H26" s="416"/>
      <c r="I26" s="416"/>
      <c r="J26" s="416"/>
      <c r="K26" s="416"/>
      <c r="L26" s="416"/>
      <c r="M26" s="416"/>
      <c r="N26" s="413"/>
      <c r="O26" s="24"/>
      <c r="P26" s="24"/>
      <c r="Q26" s="24"/>
      <c r="R26" s="24"/>
      <c r="S26" s="24"/>
      <c r="T26" s="24"/>
      <c r="U26" s="24"/>
      <c r="V26" s="24"/>
      <c r="W26" s="24"/>
      <c r="X26" s="24"/>
      <c r="Y26" s="24"/>
      <c r="Z26" s="24"/>
      <c r="AA26" s="24"/>
      <c r="AB26" s="24"/>
      <c r="AC26" s="24"/>
      <c r="AD26" s="24"/>
      <c r="AE26" s="24"/>
      <c r="AF26" s="24"/>
      <c r="AG26" s="24"/>
      <c r="AH26" s="24"/>
      <c r="AI26" s="1"/>
      <c r="AJ26" s="432"/>
      <c r="AK26" s="2"/>
      <c r="AL26" s="494"/>
      <c r="AM26" s="495"/>
      <c r="AN26" s="495"/>
      <c r="AO26" s="495"/>
      <c r="AP26" s="496"/>
      <c r="AQ26" s="497"/>
      <c r="AR26" s="498"/>
      <c r="AS26" s="10"/>
      <c r="AT26" s="499"/>
      <c r="AU26" s="384"/>
      <c r="AV26" s="493"/>
      <c r="AW26" s="493"/>
      <c r="AX26" s="386"/>
      <c r="AY26" s="432"/>
      <c r="AZ26" s="2"/>
      <c r="BA26" s="489"/>
      <c r="BB26" s="506"/>
      <c r="BC26" s="506"/>
      <c r="BD26" s="506"/>
      <c r="BE26" s="506"/>
      <c r="BF26" s="506"/>
      <c r="BG26" s="507"/>
      <c r="BH26" s="460"/>
      <c r="BI26" s="413"/>
      <c r="BJ26" s="2"/>
      <c r="BK26" s="432"/>
    </row>
    <row r="27" spans="2:63" ht="8.25" customHeight="1">
      <c r="B27" s="430">
        <v>6</v>
      </c>
      <c r="D27" s="455" t="s">
        <v>20</v>
      </c>
      <c r="E27" s="458">
        <v>3</v>
      </c>
      <c r="F27" s="411"/>
      <c r="G27" s="365" t="s">
        <v>131</v>
      </c>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J27" s="430">
        <v>32</v>
      </c>
      <c r="AK27" s="2"/>
      <c r="AL27" s="494" t="s">
        <v>61</v>
      </c>
      <c r="AM27" s="495"/>
      <c r="AN27" s="495"/>
      <c r="AO27" s="495"/>
      <c r="AP27" s="496"/>
      <c r="AQ27" s="443"/>
      <c r="AR27" s="38"/>
      <c r="AS27" s="12"/>
      <c r="AT27" s="5"/>
      <c r="AU27" s="5"/>
      <c r="AV27" s="5"/>
      <c r="AW27" s="2"/>
      <c r="AX27" s="2"/>
      <c r="AY27" s="430">
        <v>56</v>
      </c>
      <c r="AZ27" s="2"/>
      <c r="BA27" s="487" t="s">
        <v>6</v>
      </c>
      <c r="BB27" s="502"/>
      <c r="BC27" s="502"/>
      <c r="BD27" s="502"/>
      <c r="BE27" s="502"/>
      <c r="BF27" s="502"/>
      <c r="BG27" s="503"/>
      <c r="BH27" s="458">
        <v>1</v>
      </c>
      <c r="BI27" s="411">
        <v>1</v>
      </c>
      <c r="BJ27" s="2"/>
      <c r="BK27" s="430">
        <v>95</v>
      </c>
    </row>
    <row r="28" spans="2:63" ht="8.25" customHeight="1">
      <c r="B28" s="431"/>
      <c r="D28" s="456"/>
      <c r="E28" s="459"/>
      <c r="F28" s="412"/>
      <c r="G28" s="365"/>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J28" s="431"/>
      <c r="AK28" s="2"/>
      <c r="AL28" s="494"/>
      <c r="AM28" s="495"/>
      <c r="AN28" s="495"/>
      <c r="AO28" s="495"/>
      <c r="AP28" s="496"/>
      <c r="AQ28" s="444"/>
      <c r="AR28" s="38"/>
      <c r="AS28" s="12"/>
      <c r="AT28" s="5"/>
      <c r="AU28" s="29"/>
      <c r="AV28" s="29"/>
      <c r="AW28" s="2"/>
      <c r="AX28" s="2"/>
      <c r="AY28" s="431"/>
      <c r="AZ28" s="2"/>
      <c r="BA28" s="488"/>
      <c r="BB28" s="504"/>
      <c r="BC28" s="504"/>
      <c r="BD28" s="504"/>
      <c r="BE28" s="504"/>
      <c r="BF28" s="504"/>
      <c r="BG28" s="505"/>
      <c r="BH28" s="459"/>
      <c r="BI28" s="412"/>
      <c r="BJ28" s="2"/>
      <c r="BK28" s="431"/>
    </row>
    <row r="29" spans="2:63" ht="8.25" customHeight="1">
      <c r="B29" s="431"/>
      <c r="D29" s="456"/>
      <c r="E29" s="459"/>
      <c r="F29" s="412"/>
      <c r="G29" s="365"/>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1"/>
      <c r="AJ29" s="432"/>
      <c r="AK29" s="2"/>
      <c r="AL29" s="494"/>
      <c r="AM29" s="495"/>
      <c r="AN29" s="495"/>
      <c r="AO29" s="495"/>
      <c r="AP29" s="496"/>
      <c r="AQ29" s="497"/>
      <c r="AR29" s="38"/>
      <c r="AS29" s="12"/>
      <c r="AT29" s="5"/>
      <c r="AU29" s="29"/>
      <c r="AV29" s="29"/>
      <c r="AW29" s="2"/>
      <c r="AX29" s="2"/>
      <c r="AY29" s="432"/>
      <c r="AZ29" s="2"/>
      <c r="BA29" s="489"/>
      <c r="BB29" s="506"/>
      <c r="BC29" s="506"/>
      <c r="BD29" s="506"/>
      <c r="BE29" s="506"/>
      <c r="BF29" s="506"/>
      <c r="BG29" s="507"/>
      <c r="BH29" s="460"/>
      <c r="BI29" s="413"/>
      <c r="BJ29" s="2"/>
      <c r="BK29" s="432"/>
    </row>
    <row r="30" spans="2:63" s="2" customFormat="1" ht="8.25" customHeight="1">
      <c r="B30" s="432"/>
      <c r="C30" s="1"/>
      <c r="D30" s="457"/>
      <c r="E30" s="460"/>
      <c r="F30" s="413"/>
      <c r="G30" s="365"/>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1"/>
      <c r="AJ30" s="430">
        <v>33</v>
      </c>
      <c r="AL30" s="494" t="s">
        <v>62</v>
      </c>
      <c r="AM30" s="495"/>
      <c r="AN30" s="495"/>
      <c r="AO30" s="495"/>
      <c r="AP30" s="496"/>
      <c r="AQ30" s="443"/>
      <c r="AR30" s="38"/>
      <c r="AS30" s="12"/>
      <c r="AT30" s="5"/>
      <c r="AU30" s="29"/>
      <c r="AV30" s="29"/>
      <c r="AY30" s="430">
        <v>57</v>
      </c>
      <c r="BA30" s="487" t="s">
        <v>78</v>
      </c>
      <c r="BB30" s="502"/>
      <c r="BC30" s="502"/>
      <c r="BD30" s="502"/>
      <c r="BE30" s="502"/>
      <c r="BF30" s="502"/>
      <c r="BG30" s="503"/>
      <c r="BH30" s="458"/>
      <c r="BI30" s="411"/>
      <c r="BK30" s="430">
        <v>96</v>
      </c>
    </row>
    <row r="31" spans="2:63" s="2" customFormat="1" ht="8.25" customHeight="1">
      <c r="B31" s="430">
        <v>7</v>
      </c>
      <c r="C31" s="1"/>
      <c r="D31" s="455" t="s">
        <v>21</v>
      </c>
      <c r="E31" s="458">
        <v>9</v>
      </c>
      <c r="F31" s="414">
        <v>9</v>
      </c>
      <c r="G31" s="411">
        <v>9</v>
      </c>
      <c r="H31" s="356" t="s">
        <v>109</v>
      </c>
      <c r="I31" s="458">
        <v>6</v>
      </c>
      <c r="J31" s="414">
        <v>3</v>
      </c>
      <c r="K31" s="414">
        <v>1</v>
      </c>
      <c r="L31" s="411">
        <v>2</v>
      </c>
      <c r="M31" s="24"/>
      <c r="N31" s="1"/>
      <c r="O31" s="1"/>
      <c r="P31" s="12"/>
      <c r="Q31" s="1"/>
      <c r="R31" s="1"/>
      <c r="S31" s="9"/>
      <c r="T31" s="9"/>
      <c r="U31" s="9"/>
      <c r="V31" s="9"/>
      <c r="W31" s="1"/>
      <c r="X31" s="1"/>
      <c r="Y31" s="1"/>
      <c r="Z31" s="1"/>
      <c r="AA31" s="1"/>
      <c r="AB31" s="1"/>
      <c r="AC31" s="1"/>
      <c r="AD31" s="1"/>
      <c r="AE31" s="1"/>
      <c r="AF31" s="1"/>
      <c r="AG31" s="1"/>
      <c r="AH31" s="1"/>
      <c r="AI31" s="13"/>
      <c r="AJ31" s="431"/>
      <c r="AL31" s="494"/>
      <c r="AM31" s="495"/>
      <c r="AN31" s="495"/>
      <c r="AO31" s="495"/>
      <c r="AP31" s="496"/>
      <c r="AQ31" s="444"/>
      <c r="AR31" s="38"/>
      <c r="AS31" s="12"/>
      <c r="AT31" s="5"/>
      <c r="AU31" s="29"/>
      <c r="AV31" s="29"/>
      <c r="AY31" s="431"/>
      <c r="BA31" s="488"/>
      <c r="BB31" s="504"/>
      <c r="BC31" s="504"/>
      <c r="BD31" s="504"/>
      <c r="BE31" s="504"/>
      <c r="BF31" s="504"/>
      <c r="BG31" s="505"/>
      <c r="BH31" s="459"/>
      <c r="BI31" s="412"/>
      <c r="BK31" s="431"/>
    </row>
    <row r="32" spans="2:63" s="2" customFormat="1" ht="8.25" customHeight="1">
      <c r="B32" s="431"/>
      <c r="C32" s="1"/>
      <c r="D32" s="456"/>
      <c r="E32" s="459"/>
      <c r="F32" s="415"/>
      <c r="G32" s="412"/>
      <c r="H32" s="356"/>
      <c r="I32" s="459"/>
      <c r="J32" s="415"/>
      <c r="K32" s="415"/>
      <c r="L32" s="412"/>
      <c r="M32" s="24"/>
      <c r="N32" s="22"/>
      <c r="O32" s="1"/>
      <c r="P32" s="12"/>
      <c r="Q32" s="1"/>
      <c r="R32" s="1"/>
      <c r="S32" s="9"/>
      <c r="T32" s="9"/>
      <c r="U32" s="9"/>
      <c r="V32" s="9"/>
      <c r="W32" s="1"/>
      <c r="X32" s="1"/>
      <c r="Y32" s="1"/>
      <c r="Z32" s="1"/>
      <c r="AA32" s="1"/>
      <c r="AB32" s="1"/>
      <c r="AC32" s="1"/>
      <c r="AD32" s="1"/>
      <c r="AE32" s="1"/>
      <c r="AF32" s="1"/>
      <c r="AG32" s="1"/>
      <c r="AH32" s="1"/>
      <c r="AI32" s="1"/>
      <c r="AJ32" s="432"/>
      <c r="AL32" s="494"/>
      <c r="AM32" s="495"/>
      <c r="AN32" s="495"/>
      <c r="AO32" s="495"/>
      <c r="AP32" s="496"/>
      <c r="AQ32" s="497"/>
      <c r="AR32" s="38"/>
      <c r="AS32" s="12"/>
      <c r="AT32" s="5"/>
      <c r="AU32" s="29"/>
      <c r="AV32" s="29"/>
      <c r="AY32" s="432"/>
      <c r="BA32" s="489"/>
      <c r="BB32" s="506"/>
      <c r="BC32" s="506"/>
      <c r="BD32" s="506"/>
      <c r="BE32" s="506"/>
      <c r="BF32" s="506"/>
      <c r="BG32" s="507"/>
      <c r="BH32" s="460"/>
      <c r="BI32" s="413"/>
      <c r="BK32" s="432"/>
    </row>
    <row r="33" spans="2:63" s="2" customFormat="1" ht="8.25" customHeight="1">
      <c r="B33" s="431"/>
      <c r="C33" s="1"/>
      <c r="D33" s="456"/>
      <c r="E33" s="459"/>
      <c r="F33" s="415"/>
      <c r="G33" s="412"/>
      <c r="H33" s="356"/>
      <c r="I33" s="459"/>
      <c r="J33" s="415"/>
      <c r="K33" s="415"/>
      <c r="L33" s="412"/>
      <c r="M33" s="24"/>
      <c r="N33" s="22"/>
      <c r="O33" s="1"/>
      <c r="P33" s="12"/>
      <c r="Q33" s="1"/>
      <c r="R33" s="1"/>
      <c r="S33" s="9"/>
      <c r="T33" s="9"/>
      <c r="U33" s="9"/>
      <c r="V33" s="9"/>
      <c r="W33" s="1"/>
      <c r="X33" s="1"/>
      <c r="Y33" s="1"/>
      <c r="Z33" s="1"/>
      <c r="AA33" s="1"/>
      <c r="AB33" s="1"/>
      <c r="AC33" s="1"/>
      <c r="AD33" s="1"/>
      <c r="AE33" s="1"/>
      <c r="AF33" s="1"/>
      <c r="AG33" s="1"/>
      <c r="AH33" s="1"/>
      <c r="AI33" s="31"/>
      <c r="AJ33" s="430">
        <v>34</v>
      </c>
      <c r="AL33" s="494" t="s">
        <v>63</v>
      </c>
      <c r="AM33" s="495"/>
      <c r="AN33" s="495"/>
      <c r="AO33" s="495"/>
      <c r="AP33" s="496"/>
      <c r="AQ33" s="443"/>
      <c r="AR33" s="38"/>
      <c r="AS33" s="12"/>
      <c r="AT33" s="5"/>
      <c r="AU33" s="29"/>
      <c r="AV33" s="29"/>
      <c r="AY33" s="430">
        <v>58</v>
      </c>
      <c r="BA33" s="487" t="s">
        <v>79</v>
      </c>
      <c r="BB33" s="502"/>
      <c r="BC33" s="502"/>
      <c r="BD33" s="502"/>
      <c r="BE33" s="502"/>
      <c r="BF33" s="502"/>
      <c r="BG33" s="503"/>
      <c r="BH33" s="458">
        <v>1</v>
      </c>
      <c r="BI33" s="411"/>
      <c r="BK33" s="430">
        <v>97</v>
      </c>
    </row>
    <row r="34" spans="2:63" s="2" customFormat="1" ht="8.25" customHeight="1">
      <c r="B34" s="432"/>
      <c r="C34" s="1"/>
      <c r="D34" s="457"/>
      <c r="E34" s="460"/>
      <c r="F34" s="416"/>
      <c r="G34" s="413"/>
      <c r="H34" s="357"/>
      <c r="I34" s="460"/>
      <c r="J34" s="416"/>
      <c r="K34" s="416"/>
      <c r="L34" s="413"/>
      <c r="M34" s="24"/>
      <c r="N34" s="22">
        <v>10</v>
      </c>
      <c r="O34" s="1"/>
      <c r="P34" s="19"/>
      <c r="Q34" s="1"/>
      <c r="R34" s="1"/>
      <c r="S34" s="9"/>
      <c r="T34" s="9"/>
      <c r="U34" s="9"/>
      <c r="V34" s="9"/>
      <c r="W34" s="1"/>
      <c r="X34" s="1"/>
      <c r="Y34" s="1"/>
      <c r="Z34" s="1"/>
      <c r="AA34" s="1"/>
      <c r="AB34" s="1"/>
      <c r="AC34" s="1"/>
      <c r="AD34" s="1"/>
      <c r="AE34" s="1"/>
      <c r="AF34" s="1"/>
      <c r="AG34" s="1"/>
      <c r="AH34" s="1"/>
      <c r="AI34" s="31"/>
      <c r="AJ34" s="431"/>
      <c r="AL34" s="494"/>
      <c r="AM34" s="495"/>
      <c r="AN34" s="495"/>
      <c r="AO34" s="495"/>
      <c r="AP34" s="496"/>
      <c r="AQ34" s="444"/>
      <c r="AR34" s="38"/>
      <c r="AS34" s="12"/>
      <c r="AT34" s="5"/>
      <c r="AU34" s="29"/>
      <c r="AV34" s="29"/>
      <c r="AY34" s="431"/>
      <c r="BA34" s="488"/>
      <c r="BB34" s="504"/>
      <c r="BC34" s="504"/>
      <c r="BD34" s="504"/>
      <c r="BE34" s="504"/>
      <c r="BF34" s="504"/>
      <c r="BG34" s="505"/>
      <c r="BH34" s="459"/>
      <c r="BI34" s="412"/>
      <c r="BK34" s="431"/>
    </row>
    <row r="35" spans="2:63" s="2" customFormat="1" ht="8.25" customHeight="1">
      <c r="B35" s="430">
        <v>8</v>
      </c>
      <c r="C35" s="31"/>
      <c r="D35" s="455" t="s">
        <v>22</v>
      </c>
      <c r="E35" s="458">
        <v>0</v>
      </c>
      <c r="F35" s="414">
        <v>2</v>
      </c>
      <c r="G35" s="414">
        <v>3</v>
      </c>
      <c r="H35" s="414">
        <v>3</v>
      </c>
      <c r="I35" s="414" t="s">
        <v>335</v>
      </c>
      <c r="J35" s="414">
        <v>7</v>
      </c>
      <c r="K35" s="414">
        <v>2</v>
      </c>
      <c r="L35" s="414" t="s">
        <v>128</v>
      </c>
      <c r="M35" s="414">
        <v>2</v>
      </c>
      <c r="N35" s="414">
        <v>1</v>
      </c>
      <c r="O35" s="414">
        <v>1</v>
      </c>
      <c r="P35" s="411">
        <v>1</v>
      </c>
      <c r="Q35" s="31"/>
      <c r="R35" s="33"/>
      <c r="S35" s="33"/>
      <c r="T35" s="33"/>
      <c r="U35" s="33"/>
      <c r="V35" s="33"/>
      <c r="W35" s="32"/>
      <c r="AI35" s="31"/>
      <c r="AJ35" s="432"/>
      <c r="AL35" s="494"/>
      <c r="AM35" s="495"/>
      <c r="AN35" s="495"/>
      <c r="AO35" s="495"/>
      <c r="AP35" s="496"/>
      <c r="AQ35" s="497"/>
      <c r="AR35" s="38"/>
      <c r="AS35" s="12"/>
      <c r="AT35" s="5"/>
      <c r="AU35" s="29"/>
      <c r="AV35" s="29"/>
      <c r="AY35" s="432"/>
      <c r="BA35" s="489"/>
      <c r="BB35" s="506"/>
      <c r="BC35" s="506"/>
      <c r="BD35" s="506"/>
      <c r="BE35" s="506"/>
      <c r="BF35" s="506"/>
      <c r="BG35" s="507"/>
      <c r="BH35" s="460"/>
      <c r="BI35" s="413"/>
      <c r="BK35" s="432"/>
    </row>
    <row r="36" spans="2:63" s="2" customFormat="1" ht="8.25" customHeight="1">
      <c r="B36" s="431"/>
      <c r="C36" s="31"/>
      <c r="D36" s="456"/>
      <c r="E36" s="459"/>
      <c r="F36" s="415"/>
      <c r="G36" s="415"/>
      <c r="H36" s="415"/>
      <c r="I36" s="415"/>
      <c r="J36" s="415"/>
      <c r="K36" s="415"/>
      <c r="L36" s="415"/>
      <c r="M36" s="415"/>
      <c r="N36" s="415"/>
      <c r="O36" s="415"/>
      <c r="P36" s="412"/>
      <c r="Q36" s="31"/>
      <c r="R36" s="33"/>
      <c r="S36" s="33"/>
      <c r="T36" s="33"/>
      <c r="U36" s="33"/>
      <c r="V36" s="33"/>
      <c r="W36" s="32"/>
      <c r="X36" s="22"/>
      <c r="Y36" s="34"/>
      <c r="Z36" s="34"/>
      <c r="AA36" s="34"/>
      <c r="AB36" s="34"/>
      <c r="AC36" s="34"/>
      <c r="AD36" s="34"/>
      <c r="AE36" s="34"/>
      <c r="AF36" s="34"/>
      <c r="AG36" s="34"/>
      <c r="AH36" s="22"/>
      <c r="AI36" s="31"/>
      <c r="AJ36" s="430">
        <v>35</v>
      </c>
      <c r="AL36" s="494" t="s">
        <v>64</v>
      </c>
      <c r="AM36" s="495"/>
      <c r="AN36" s="495"/>
      <c r="AO36" s="495"/>
      <c r="AP36" s="496"/>
      <c r="AQ36" s="443"/>
      <c r="AR36" s="38"/>
      <c r="AS36" s="12"/>
      <c r="AT36" s="5"/>
      <c r="AU36" s="29"/>
      <c r="AV36" s="29"/>
      <c r="AY36" s="430">
        <v>59</v>
      </c>
      <c r="BA36" s="487" t="s">
        <v>80</v>
      </c>
      <c r="BB36" s="502"/>
      <c r="BC36" s="502"/>
      <c r="BD36" s="502"/>
      <c r="BE36" s="502"/>
      <c r="BF36" s="502"/>
      <c r="BG36" s="503"/>
      <c r="BH36" s="458"/>
      <c r="BI36" s="411"/>
      <c r="BK36" s="430">
        <v>98</v>
      </c>
    </row>
    <row r="37" spans="2:63" s="2" customFormat="1" ht="8.25" customHeight="1">
      <c r="B37" s="431"/>
      <c r="C37" s="31"/>
      <c r="D37" s="456"/>
      <c r="E37" s="459"/>
      <c r="F37" s="415"/>
      <c r="G37" s="415"/>
      <c r="H37" s="415"/>
      <c r="I37" s="415"/>
      <c r="J37" s="415"/>
      <c r="K37" s="415"/>
      <c r="L37" s="415"/>
      <c r="M37" s="415"/>
      <c r="N37" s="415"/>
      <c r="O37" s="415"/>
      <c r="P37" s="412"/>
      <c r="Q37" s="31"/>
      <c r="R37" s="33"/>
      <c r="S37" s="33"/>
      <c r="T37" s="33"/>
      <c r="U37" s="33"/>
      <c r="V37" s="33"/>
      <c r="W37" s="32"/>
      <c r="X37" s="22"/>
      <c r="Y37" s="34"/>
      <c r="Z37" s="34"/>
      <c r="AA37" s="34"/>
      <c r="AB37" s="34"/>
      <c r="AC37" s="34"/>
      <c r="AD37" s="34"/>
      <c r="AE37" s="34"/>
      <c r="AF37" s="34"/>
      <c r="AG37" s="34"/>
      <c r="AH37" s="22"/>
      <c r="AI37" s="1"/>
      <c r="AJ37" s="431"/>
      <c r="AL37" s="494"/>
      <c r="AM37" s="495"/>
      <c r="AN37" s="495"/>
      <c r="AO37" s="495"/>
      <c r="AP37" s="496"/>
      <c r="AQ37" s="444"/>
      <c r="AR37" s="38"/>
      <c r="AS37" s="12"/>
      <c r="AT37" s="5"/>
      <c r="AY37" s="431"/>
      <c r="BA37" s="488"/>
      <c r="BB37" s="504"/>
      <c r="BC37" s="504"/>
      <c r="BD37" s="504"/>
      <c r="BE37" s="504"/>
      <c r="BF37" s="504"/>
      <c r="BG37" s="505"/>
      <c r="BH37" s="459"/>
      <c r="BI37" s="412"/>
      <c r="BK37" s="431"/>
    </row>
    <row r="38" spans="2:63" s="2" customFormat="1" ht="8.25" customHeight="1">
      <c r="B38" s="432"/>
      <c r="C38" s="31"/>
      <c r="D38" s="457"/>
      <c r="E38" s="460"/>
      <c r="F38" s="416"/>
      <c r="G38" s="416"/>
      <c r="H38" s="416"/>
      <c r="I38" s="416"/>
      <c r="J38" s="416"/>
      <c r="K38" s="416"/>
      <c r="L38" s="416"/>
      <c r="M38" s="416"/>
      <c r="N38" s="416"/>
      <c r="O38" s="416"/>
      <c r="P38" s="413"/>
      <c r="Q38" s="31"/>
      <c r="R38" s="33"/>
      <c r="S38" s="33"/>
      <c r="T38" s="33"/>
      <c r="U38" s="33"/>
      <c r="V38" s="33"/>
      <c r="W38" s="32"/>
      <c r="X38" s="22">
        <v>20</v>
      </c>
      <c r="Y38" s="34"/>
      <c r="Z38" s="34"/>
      <c r="AA38" s="34"/>
      <c r="AB38" s="34"/>
      <c r="AC38" s="34"/>
      <c r="AD38" s="34"/>
      <c r="AE38" s="34"/>
      <c r="AF38" s="34"/>
      <c r="AG38" s="34"/>
      <c r="AH38" s="22">
        <v>30</v>
      </c>
      <c r="AI38" s="1"/>
      <c r="AJ38" s="432"/>
      <c r="AL38" s="494"/>
      <c r="AM38" s="495"/>
      <c r="AN38" s="495"/>
      <c r="AO38" s="495"/>
      <c r="AP38" s="496"/>
      <c r="AQ38" s="497"/>
      <c r="AR38" s="38"/>
      <c r="AS38" s="12"/>
      <c r="AT38" s="5"/>
      <c r="AY38" s="432"/>
      <c r="BA38" s="489"/>
      <c r="BB38" s="506"/>
      <c r="BC38" s="506"/>
      <c r="BD38" s="506"/>
      <c r="BE38" s="506"/>
      <c r="BF38" s="506"/>
      <c r="BG38" s="507"/>
      <c r="BH38" s="460"/>
      <c r="BI38" s="413"/>
      <c r="BK38" s="432"/>
    </row>
    <row r="39" spans="2:63" s="2" customFormat="1" ht="8.25" customHeight="1">
      <c r="B39" s="430">
        <v>9</v>
      </c>
      <c r="C39" s="1"/>
      <c r="D39" s="455" t="s">
        <v>23</v>
      </c>
      <c r="E39" s="484" t="s">
        <v>116</v>
      </c>
      <c r="F39" s="449" t="s">
        <v>336</v>
      </c>
      <c r="G39" s="449" t="s">
        <v>119</v>
      </c>
      <c r="H39" s="449" t="s">
        <v>337</v>
      </c>
      <c r="I39" s="449" t="s">
        <v>338</v>
      </c>
      <c r="J39" s="449" t="s">
        <v>339</v>
      </c>
      <c r="K39" s="449" t="s">
        <v>316</v>
      </c>
      <c r="L39" s="449" t="s">
        <v>340</v>
      </c>
      <c r="M39" s="449" t="s">
        <v>318</v>
      </c>
      <c r="N39" s="449" t="s">
        <v>341</v>
      </c>
      <c r="O39" s="449" t="s">
        <v>342</v>
      </c>
      <c r="P39" s="461" t="s">
        <v>343</v>
      </c>
      <c r="Q39" s="449" t="s">
        <v>344</v>
      </c>
      <c r="R39" s="461" t="s">
        <v>345</v>
      </c>
      <c r="S39" s="449" t="s">
        <v>346</v>
      </c>
      <c r="T39" s="449" t="s">
        <v>347</v>
      </c>
      <c r="U39" s="449"/>
      <c r="V39" s="449"/>
      <c r="W39" s="449"/>
      <c r="X39" s="449"/>
      <c r="Y39" s="449"/>
      <c r="Z39" s="449"/>
      <c r="AA39" s="449"/>
      <c r="AB39" s="449"/>
      <c r="AC39" s="449"/>
      <c r="AD39" s="449"/>
      <c r="AE39" s="449"/>
      <c r="AF39" s="449"/>
      <c r="AG39" s="449"/>
      <c r="AH39" s="452"/>
      <c r="AI39" s="1"/>
      <c r="AJ39" s="430">
        <v>36</v>
      </c>
      <c r="AL39" s="494" t="s">
        <v>65</v>
      </c>
      <c r="AM39" s="495"/>
      <c r="AN39" s="495"/>
      <c r="AO39" s="495"/>
      <c r="AP39" s="496"/>
      <c r="AQ39" s="443"/>
      <c r="AR39" s="38"/>
      <c r="AS39" s="12"/>
      <c r="AT39" s="5"/>
      <c r="AY39" s="430">
        <v>60</v>
      </c>
      <c r="BA39" s="487" t="s">
        <v>81</v>
      </c>
      <c r="BB39" s="502"/>
      <c r="BC39" s="502"/>
      <c r="BD39" s="502"/>
      <c r="BE39" s="502"/>
      <c r="BF39" s="502"/>
      <c r="BG39" s="503"/>
      <c r="BH39" s="458"/>
      <c r="BI39" s="411"/>
      <c r="BK39" s="430">
        <v>99</v>
      </c>
    </row>
    <row r="40" spans="2:63" s="2" customFormat="1" ht="8.25" customHeight="1">
      <c r="B40" s="431"/>
      <c r="C40" s="1"/>
      <c r="D40" s="456"/>
      <c r="E40" s="485"/>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3"/>
      <c r="AI40" s="1"/>
      <c r="AJ40" s="431"/>
      <c r="AL40" s="494"/>
      <c r="AM40" s="495"/>
      <c r="AN40" s="495"/>
      <c r="AO40" s="495"/>
      <c r="AP40" s="496"/>
      <c r="AQ40" s="444"/>
      <c r="AR40" s="38"/>
      <c r="AS40" s="12"/>
      <c r="AT40" s="5"/>
      <c r="AY40" s="431"/>
      <c r="BA40" s="488"/>
      <c r="BB40" s="504"/>
      <c r="BC40" s="504"/>
      <c r="BD40" s="504"/>
      <c r="BE40" s="504"/>
      <c r="BF40" s="504"/>
      <c r="BG40" s="505"/>
      <c r="BH40" s="459"/>
      <c r="BI40" s="412"/>
      <c r="BK40" s="431"/>
    </row>
    <row r="41" spans="2:63" s="2" customFormat="1" ht="8.25" customHeight="1">
      <c r="B41" s="431"/>
      <c r="C41" s="1"/>
      <c r="D41" s="456"/>
      <c r="E41" s="485"/>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3"/>
      <c r="AI41" s="1"/>
      <c r="AJ41" s="432"/>
      <c r="AL41" s="494"/>
      <c r="AM41" s="495"/>
      <c r="AN41" s="495"/>
      <c r="AO41" s="495"/>
      <c r="AP41" s="496"/>
      <c r="AQ41" s="497"/>
      <c r="AR41" s="38"/>
      <c r="AS41" s="12"/>
      <c r="AT41" s="5"/>
      <c r="AY41" s="432"/>
      <c r="BA41" s="489"/>
      <c r="BB41" s="506"/>
      <c r="BC41" s="506"/>
      <c r="BD41" s="506"/>
      <c r="BE41" s="506"/>
      <c r="BF41" s="506"/>
      <c r="BG41" s="507"/>
      <c r="BH41" s="460"/>
      <c r="BI41" s="413"/>
      <c r="BK41" s="432"/>
    </row>
    <row r="42" spans="2:63" s="2" customFormat="1" ht="8.25" customHeight="1">
      <c r="B42" s="432"/>
      <c r="C42" s="1"/>
      <c r="D42" s="457"/>
      <c r="E42" s="486"/>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4"/>
      <c r="AI42" s="13"/>
      <c r="AJ42" s="430">
        <v>37</v>
      </c>
      <c r="AL42" s="494" t="s">
        <v>66</v>
      </c>
      <c r="AM42" s="495"/>
      <c r="AN42" s="495"/>
      <c r="AO42" s="495"/>
      <c r="AP42" s="496"/>
      <c r="AQ42" s="443"/>
      <c r="AR42" s="38"/>
      <c r="AS42" s="12"/>
      <c r="AT42" s="5"/>
      <c r="AY42" s="430">
        <v>61</v>
      </c>
      <c r="BA42" s="487" t="s">
        <v>82</v>
      </c>
      <c r="BB42" s="502"/>
      <c r="BC42" s="502"/>
      <c r="BD42" s="502"/>
      <c r="BE42" s="502"/>
      <c r="BF42" s="502"/>
      <c r="BG42" s="503"/>
      <c r="BH42" s="458"/>
      <c r="BI42" s="411"/>
      <c r="BK42" s="430">
        <v>100</v>
      </c>
    </row>
    <row r="43" spans="2:63" s="2" customFormat="1" ht="8.25" customHeight="1">
      <c r="B43" s="430">
        <v>10</v>
      </c>
      <c r="C43" s="1"/>
      <c r="D43" s="455" t="s">
        <v>24</v>
      </c>
      <c r="E43" s="458" t="s">
        <v>348</v>
      </c>
      <c r="F43" s="414" t="s">
        <v>348</v>
      </c>
      <c r="G43" s="411" t="s">
        <v>348</v>
      </c>
      <c r="H43" s="472" t="s">
        <v>110</v>
      </c>
      <c r="I43" s="458" t="s">
        <v>348</v>
      </c>
      <c r="J43" s="414" t="s">
        <v>348</v>
      </c>
      <c r="K43" s="414" t="s">
        <v>348</v>
      </c>
      <c r="L43" s="411" t="s">
        <v>348</v>
      </c>
      <c r="M43" s="27"/>
      <c r="N43" s="27"/>
      <c r="O43" s="27"/>
      <c r="P43" s="27"/>
      <c r="Q43" s="27"/>
      <c r="R43" s="27"/>
      <c r="S43" s="27"/>
      <c r="T43" s="27"/>
      <c r="U43" s="27"/>
      <c r="V43" s="27"/>
      <c r="W43" s="27"/>
      <c r="X43" s="27"/>
      <c r="Y43" s="27"/>
      <c r="Z43" s="27"/>
      <c r="AA43" s="27"/>
      <c r="AB43" s="27"/>
      <c r="AC43" s="27"/>
      <c r="AD43" s="27"/>
      <c r="AE43" s="27"/>
      <c r="AF43" s="27"/>
      <c r="AG43" s="27"/>
      <c r="AH43" s="27"/>
      <c r="AI43" s="1"/>
      <c r="AJ43" s="431"/>
      <c r="AL43" s="494"/>
      <c r="AM43" s="495"/>
      <c r="AN43" s="495"/>
      <c r="AO43" s="495"/>
      <c r="AP43" s="496"/>
      <c r="AQ43" s="444"/>
      <c r="AR43" s="38"/>
      <c r="AS43" s="12"/>
      <c r="AT43" s="5"/>
      <c r="AY43" s="431"/>
      <c r="BA43" s="488"/>
      <c r="BB43" s="504"/>
      <c r="BC43" s="504"/>
      <c r="BD43" s="504"/>
      <c r="BE43" s="504"/>
      <c r="BF43" s="504"/>
      <c r="BG43" s="505"/>
      <c r="BH43" s="459"/>
      <c r="BI43" s="412"/>
      <c r="BK43" s="431"/>
    </row>
    <row r="44" spans="2:63" s="2" customFormat="1" ht="8.25" customHeight="1">
      <c r="B44" s="431"/>
      <c r="C44" s="1"/>
      <c r="D44" s="456"/>
      <c r="E44" s="459"/>
      <c r="F44" s="415"/>
      <c r="G44" s="412"/>
      <c r="H44" s="473"/>
      <c r="I44" s="459"/>
      <c r="J44" s="415"/>
      <c r="K44" s="415"/>
      <c r="L44" s="412"/>
      <c r="M44" s="27"/>
      <c r="N44" s="27"/>
      <c r="O44" s="27"/>
      <c r="P44" s="27"/>
      <c r="Q44" s="27"/>
      <c r="R44" s="27"/>
      <c r="S44" s="27"/>
      <c r="T44" s="27"/>
      <c r="U44" s="27"/>
      <c r="V44" s="27"/>
      <c r="W44" s="27"/>
      <c r="X44" s="27"/>
      <c r="Y44" s="27"/>
      <c r="Z44" s="27"/>
      <c r="AA44" s="27"/>
      <c r="AB44" s="27"/>
      <c r="AC44" s="27"/>
      <c r="AD44" s="27"/>
      <c r="AE44" s="27"/>
      <c r="AF44" s="27"/>
      <c r="AG44" s="27"/>
      <c r="AH44" s="27"/>
      <c r="AI44" s="13"/>
      <c r="AJ44" s="432"/>
      <c r="AL44" s="494"/>
      <c r="AM44" s="495"/>
      <c r="AN44" s="495"/>
      <c r="AO44" s="495"/>
      <c r="AP44" s="496"/>
      <c r="AQ44" s="497"/>
      <c r="AR44" s="38"/>
      <c r="AS44" s="12"/>
      <c r="AT44" s="5"/>
      <c r="AY44" s="432"/>
      <c r="BA44" s="489"/>
      <c r="BB44" s="506"/>
      <c r="BC44" s="506"/>
      <c r="BD44" s="506"/>
      <c r="BE44" s="506"/>
      <c r="BF44" s="506"/>
      <c r="BG44" s="507"/>
      <c r="BH44" s="460"/>
      <c r="BI44" s="413"/>
      <c r="BK44" s="432"/>
    </row>
    <row r="45" spans="2:63" s="2" customFormat="1" ht="8.25" customHeight="1">
      <c r="B45" s="431"/>
      <c r="C45" s="1"/>
      <c r="D45" s="456"/>
      <c r="E45" s="459"/>
      <c r="F45" s="415"/>
      <c r="G45" s="412"/>
      <c r="H45" s="473"/>
      <c r="I45" s="459"/>
      <c r="J45" s="415"/>
      <c r="K45" s="415"/>
      <c r="L45" s="412"/>
      <c r="M45" s="27"/>
      <c r="N45" s="27"/>
      <c r="O45" s="27"/>
      <c r="P45" s="27"/>
      <c r="Q45" s="27"/>
      <c r="R45" s="27"/>
      <c r="S45" s="27"/>
      <c r="T45" s="27"/>
      <c r="U45" s="27"/>
      <c r="V45" s="27"/>
      <c r="W45" s="27"/>
      <c r="X45" s="27"/>
      <c r="Y45" s="27"/>
      <c r="Z45" s="27"/>
      <c r="AA45" s="27"/>
      <c r="AB45" s="27"/>
      <c r="AC45" s="27"/>
      <c r="AD45" s="27"/>
      <c r="AE45" s="27"/>
      <c r="AF45" s="27"/>
      <c r="AG45" s="27"/>
      <c r="AH45" s="27"/>
      <c r="AI45" s="1"/>
      <c r="AJ45" s="430">
        <v>38</v>
      </c>
      <c r="AL45" s="494" t="s">
        <v>67</v>
      </c>
      <c r="AM45" s="495"/>
      <c r="AN45" s="495"/>
      <c r="AO45" s="495"/>
      <c r="AP45" s="496"/>
      <c r="AQ45" s="443"/>
      <c r="AR45" s="38"/>
      <c r="AS45" s="12"/>
      <c r="AT45" s="5"/>
      <c r="AY45" s="430">
        <v>62</v>
      </c>
      <c r="BA45" s="487" t="s">
        <v>83</v>
      </c>
      <c r="BB45" s="502"/>
      <c r="BC45" s="502"/>
      <c r="BD45" s="502"/>
      <c r="BE45" s="502"/>
      <c r="BF45" s="502"/>
      <c r="BG45" s="503"/>
      <c r="BH45" s="458"/>
      <c r="BI45" s="411"/>
      <c r="BK45" s="430">
        <v>101</v>
      </c>
    </row>
    <row r="46" spans="2:63" s="2" customFormat="1" ht="8.25" customHeight="1">
      <c r="B46" s="432"/>
      <c r="C46" s="1"/>
      <c r="D46" s="457"/>
      <c r="E46" s="460"/>
      <c r="F46" s="416"/>
      <c r="G46" s="413"/>
      <c r="H46" s="474"/>
      <c r="I46" s="460"/>
      <c r="J46" s="416"/>
      <c r="K46" s="416"/>
      <c r="L46" s="413"/>
      <c r="M46" s="27"/>
      <c r="N46" s="27"/>
      <c r="O46" s="27"/>
      <c r="P46" s="27"/>
      <c r="Q46" s="27"/>
      <c r="R46" s="27"/>
      <c r="S46" s="27"/>
      <c r="T46" s="27"/>
      <c r="U46" s="27"/>
      <c r="V46" s="27"/>
      <c r="W46" s="27"/>
      <c r="X46" s="27"/>
      <c r="Y46" s="27"/>
      <c r="Z46" s="27"/>
      <c r="AA46" s="27"/>
      <c r="AB46" s="27"/>
      <c r="AC46" s="27"/>
      <c r="AD46" s="27"/>
      <c r="AE46" s="27"/>
      <c r="AF46" s="27"/>
      <c r="AG46" s="27"/>
      <c r="AH46" s="27"/>
      <c r="AI46" s="1"/>
      <c r="AJ46" s="431"/>
      <c r="AL46" s="494"/>
      <c r="AM46" s="495"/>
      <c r="AN46" s="495"/>
      <c r="AO46" s="495"/>
      <c r="AP46" s="496"/>
      <c r="AQ46" s="444"/>
      <c r="AR46" s="38"/>
      <c r="AS46" s="12"/>
      <c r="AT46" s="5"/>
      <c r="AY46" s="431"/>
      <c r="BA46" s="488"/>
      <c r="BB46" s="504"/>
      <c r="BC46" s="504"/>
      <c r="BD46" s="504"/>
      <c r="BE46" s="504"/>
      <c r="BF46" s="504"/>
      <c r="BG46" s="505"/>
      <c r="BH46" s="459"/>
      <c r="BI46" s="412"/>
      <c r="BK46" s="431"/>
    </row>
    <row r="47" spans="2:63" s="2" customFormat="1" ht="8.25" customHeight="1">
      <c r="B47" s="430">
        <v>11</v>
      </c>
      <c r="C47" s="1"/>
      <c r="D47" s="455" t="s">
        <v>25</v>
      </c>
      <c r="E47" s="458" t="s">
        <v>348</v>
      </c>
      <c r="F47" s="414" t="s">
        <v>348</v>
      </c>
      <c r="G47" s="414" t="s">
        <v>348</v>
      </c>
      <c r="H47" s="414" t="s">
        <v>129</v>
      </c>
      <c r="I47" s="414" t="s">
        <v>348</v>
      </c>
      <c r="J47" s="414" t="s">
        <v>349</v>
      </c>
      <c r="K47" s="414" t="s">
        <v>348</v>
      </c>
      <c r="L47" s="414" t="s">
        <v>129</v>
      </c>
      <c r="M47" s="414" t="s">
        <v>348</v>
      </c>
      <c r="N47" s="414" t="s">
        <v>348</v>
      </c>
      <c r="O47" s="414" t="s">
        <v>348</v>
      </c>
      <c r="P47" s="411" t="s">
        <v>348</v>
      </c>
      <c r="Q47" s="1"/>
      <c r="R47" s="1"/>
      <c r="S47" s="9"/>
      <c r="T47" s="9"/>
      <c r="U47" s="9"/>
      <c r="V47" s="9"/>
      <c r="W47" s="1"/>
      <c r="AI47" s="1"/>
      <c r="AJ47" s="432"/>
      <c r="AL47" s="494"/>
      <c r="AM47" s="495"/>
      <c r="AN47" s="495"/>
      <c r="AO47" s="495"/>
      <c r="AP47" s="496"/>
      <c r="AQ47" s="497"/>
      <c r="AR47" s="38"/>
      <c r="AS47" s="12"/>
      <c r="AT47" s="5"/>
      <c r="AY47" s="432"/>
      <c r="BA47" s="489"/>
      <c r="BB47" s="506"/>
      <c r="BC47" s="506"/>
      <c r="BD47" s="506"/>
      <c r="BE47" s="506"/>
      <c r="BF47" s="506"/>
      <c r="BG47" s="507"/>
      <c r="BH47" s="460"/>
      <c r="BI47" s="413"/>
      <c r="BK47" s="432"/>
    </row>
    <row r="48" spans="2:63" s="2" customFormat="1" ht="8.25" customHeight="1">
      <c r="B48" s="431"/>
      <c r="C48" s="1"/>
      <c r="D48" s="456"/>
      <c r="E48" s="459"/>
      <c r="F48" s="415"/>
      <c r="G48" s="415"/>
      <c r="H48" s="415"/>
      <c r="I48" s="415"/>
      <c r="J48" s="415"/>
      <c r="K48" s="415"/>
      <c r="L48" s="415"/>
      <c r="M48" s="415"/>
      <c r="N48" s="415"/>
      <c r="O48" s="415"/>
      <c r="P48" s="412"/>
      <c r="Q48" s="1"/>
      <c r="R48" s="1"/>
      <c r="S48" s="9"/>
      <c r="T48" s="9"/>
      <c r="U48" s="9"/>
      <c r="V48" s="9"/>
      <c r="W48" s="1"/>
      <c r="X48" s="22"/>
      <c r="Y48" s="34"/>
      <c r="Z48" s="34"/>
      <c r="AA48" s="34"/>
      <c r="AB48" s="34"/>
      <c r="AC48" s="34"/>
      <c r="AD48" s="34"/>
      <c r="AE48" s="34"/>
      <c r="AF48" s="34"/>
      <c r="AG48" s="34"/>
      <c r="AH48" s="22"/>
      <c r="AJ48" s="430">
        <v>39</v>
      </c>
      <c r="AL48" s="494" t="s">
        <v>68</v>
      </c>
      <c r="AM48" s="495"/>
      <c r="AN48" s="495"/>
      <c r="AO48" s="495"/>
      <c r="AP48" s="496"/>
      <c r="AQ48" s="443"/>
      <c r="AR48" s="38"/>
      <c r="AS48" s="12"/>
      <c r="AT48" s="5"/>
      <c r="AY48" s="430">
        <v>63</v>
      </c>
      <c r="BA48" s="487" t="s">
        <v>84</v>
      </c>
      <c r="BB48" s="502"/>
      <c r="BC48" s="502"/>
      <c r="BD48" s="502"/>
      <c r="BE48" s="502"/>
      <c r="BF48" s="502"/>
      <c r="BG48" s="503"/>
      <c r="BH48" s="458"/>
      <c r="BI48" s="411"/>
      <c r="BK48" s="430">
        <v>102</v>
      </c>
    </row>
    <row r="49" spans="2:63" s="2" customFormat="1" ht="8.25" customHeight="1">
      <c r="B49" s="431"/>
      <c r="C49" s="1"/>
      <c r="D49" s="456"/>
      <c r="E49" s="459"/>
      <c r="F49" s="415"/>
      <c r="G49" s="415"/>
      <c r="H49" s="415"/>
      <c r="I49" s="415"/>
      <c r="J49" s="415"/>
      <c r="K49" s="415"/>
      <c r="L49" s="415"/>
      <c r="M49" s="415"/>
      <c r="N49" s="415"/>
      <c r="O49" s="415"/>
      <c r="P49" s="412"/>
      <c r="Q49" s="1"/>
      <c r="R49" s="1"/>
      <c r="S49" s="9"/>
      <c r="T49" s="9"/>
      <c r="U49" s="9"/>
      <c r="V49" s="9"/>
      <c r="W49" s="1"/>
      <c r="X49" s="22"/>
      <c r="Y49" s="34"/>
      <c r="Z49" s="34"/>
      <c r="AA49" s="34"/>
      <c r="AB49" s="34"/>
      <c r="AC49" s="34"/>
      <c r="AD49" s="34"/>
      <c r="AE49" s="34"/>
      <c r="AF49" s="34"/>
      <c r="AG49" s="34"/>
      <c r="AH49" s="22"/>
      <c r="AJ49" s="431"/>
      <c r="AL49" s="494"/>
      <c r="AM49" s="495"/>
      <c r="AN49" s="495"/>
      <c r="AO49" s="495"/>
      <c r="AP49" s="496"/>
      <c r="AQ49" s="444"/>
      <c r="AR49" s="38"/>
      <c r="AS49" s="12"/>
      <c r="AT49" s="5"/>
      <c r="AY49" s="431"/>
      <c r="BA49" s="488"/>
      <c r="BB49" s="504"/>
      <c r="BC49" s="504"/>
      <c r="BD49" s="504"/>
      <c r="BE49" s="504"/>
      <c r="BF49" s="504"/>
      <c r="BG49" s="505"/>
      <c r="BH49" s="459"/>
      <c r="BI49" s="412"/>
      <c r="BK49" s="431"/>
    </row>
    <row r="50" spans="2:63" s="2" customFormat="1" ht="8.25" customHeight="1">
      <c r="B50" s="432"/>
      <c r="C50" s="1"/>
      <c r="D50" s="457"/>
      <c r="E50" s="460"/>
      <c r="F50" s="416"/>
      <c r="G50" s="416"/>
      <c r="H50" s="416"/>
      <c r="I50" s="416"/>
      <c r="J50" s="416"/>
      <c r="K50" s="416"/>
      <c r="L50" s="416"/>
      <c r="M50" s="416"/>
      <c r="N50" s="416"/>
      <c r="O50" s="416"/>
      <c r="P50" s="413"/>
      <c r="Q50" s="1"/>
      <c r="R50" s="1"/>
      <c r="S50" s="9"/>
      <c r="T50" s="9"/>
      <c r="U50" s="9"/>
      <c r="V50" s="9"/>
      <c r="W50" s="1"/>
      <c r="X50" s="22">
        <v>20</v>
      </c>
      <c r="Y50" s="34"/>
      <c r="Z50" s="34"/>
      <c r="AA50" s="34"/>
      <c r="AB50" s="34"/>
      <c r="AC50" s="34"/>
      <c r="AD50" s="34"/>
      <c r="AE50" s="34"/>
      <c r="AF50" s="34"/>
      <c r="AG50" s="34"/>
      <c r="AH50" s="22">
        <v>30</v>
      </c>
      <c r="AJ50" s="432"/>
      <c r="AL50" s="494"/>
      <c r="AM50" s="495"/>
      <c r="AN50" s="495"/>
      <c r="AO50" s="495"/>
      <c r="AP50" s="496"/>
      <c r="AQ50" s="497"/>
      <c r="AR50" s="38"/>
      <c r="AS50" s="12"/>
      <c r="AT50" s="5"/>
      <c r="AY50" s="432"/>
      <c r="BA50" s="489"/>
      <c r="BB50" s="506"/>
      <c r="BC50" s="506"/>
      <c r="BD50" s="506"/>
      <c r="BE50" s="506"/>
      <c r="BF50" s="506"/>
      <c r="BG50" s="507"/>
      <c r="BH50" s="460"/>
      <c r="BI50" s="413"/>
      <c r="BK50" s="432"/>
    </row>
    <row r="51" spans="2:63" s="2" customFormat="1" ht="8.25" customHeight="1">
      <c r="B51" s="430">
        <v>12</v>
      </c>
      <c r="C51" s="1"/>
      <c r="D51" s="455" t="s">
        <v>26</v>
      </c>
      <c r="E51" s="484" t="s">
        <v>116</v>
      </c>
      <c r="F51" s="449" t="s">
        <v>117</v>
      </c>
      <c r="G51" s="449" t="s">
        <v>119</v>
      </c>
      <c r="H51" s="449" t="s">
        <v>337</v>
      </c>
      <c r="I51" s="449" t="s">
        <v>338</v>
      </c>
      <c r="J51" s="461" t="s">
        <v>339</v>
      </c>
      <c r="K51" s="461" t="s">
        <v>316</v>
      </c>
      <c r="L51" s="461" t="s">
        <v>340</v>
      </c>
      <c r="M51" s="461" t="s">
        <v>318</v>
      </c>
      <c r="N51" s="461" t="s">
        <v>341</v>
      </c>
      <c r="O51" s="449" t="s">
        <v>350</v>
      </c>
      <c r="P51" s="449" t="s">
        <v>348</v>
      </c>
      <c r="Q51" s="449" t="s">
        <v>348</v>
      </c>
      <c r="R51" s="449" t="s">
        <v>348</v>
      </c>
      <c r="S51" s="449" t="s">
        <v>348</v>
      </c>
      <c r="T51" s="449"/>
      <c r="U51" s="449"/>
      <c r="V51" s="449"/>
      <c r="W51" s="449"/>
      <c r="X51" s="449"/>
      <c r="Y51" s="449"/>
      <c r="Z51" s="449"/>
      <c r="AA51" s="449"/>
      <c r="AB51" s="449"/>
      <c r="AC51" s="449"/>
      <c r="AD51" s="449"/>
      <c r="AE51" s="449"/>
      <c r="AF51" s="449"/>
      <c r="AG51" s="449"/>
      <c r="AH51" s="452"/>
      <c r="AJ51" s="5"/>
      <c r="AQ51" s="8"/>
      <c r="AR51" s="8"/>
      <c r="AS51" s="9"/>
      <c r="AT51" s="5"/>
      <c r="AY51" s="430">
        <v>64</v>
      </c>
      <c r="BA51" s="487" t="s">
        <v>85</v>
      </c>
      <c r="BB51" s="502"/>
      <c r="BC51" s="502"/>
      <c r="BD51" s="502"/>
      <c r="BE51" s="502"/>
      <c r="BF51" s="502"/>
      <c r="BG51" s="503"/>
      <c r="BH51" s="458"/>
      <c r="BI51" s="411"/>
      <c r="BK51" s="430">
        <v>103</v>
      </c>
    </row>
    <row r="52" spans="2:63" s="2" customFormat="1" ht="8.25" customHeight="1">
      <c r="B52" s="431"/>
      <c r="C52" s="1"/>
      <c r="D52" s="456"/>
      <c r="E52" s="485"/>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3"/>
      <c r="AJ52" s="430">
        <v>40</v>
      </c>
      <c r="AL52" s="494" t="s">
        <v>49</v>
      </c>
      <c r="AM52" s="495"/>
      <c r="AN52" s="495"/>
      <c r="AO52" s="495"/>
      <c r="AP52" s="496"/>
      <c r="AQ52" s="443">
        <v>1</v>
      </c>
      <c r="AR52" s="498">
        <v>1</v>
      </c>
      <c r="AS52" s="10"/>
      <c r="AT52" s="499">
        <v>79</v>
      </c>
      <c r="AY52" s="431"/>
      <c r="BA52" s="488"/>
      <c r="BB52" s="504"/>
      <c r="BC52" s="504"/>
      <c r="BD52" s="504"/>
      <c r="BE52" s="504"/>
      <c r="BF52" s="504"/>
      <c r="BG52" s="505"/>
      <c r="BH52" s="459"/>
      <c r="BI52" s="412"/>
      <c r="BK52" s="431"/>
    </row>
    <row r="53" spans="2:63" s="2" customFormat="1" ht="8.25" customHeight="1">
      <c r="B53" s="431"/>
      <c r="C53" s="1"/>
      <c r="D53" s="456"/>
      <c r="E53" s="485"/>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3"/>
      <c r="AJ53" s="431"/>
      <c r="AL53" s="494"/>
      <c r="AM53" s="495"/>
      <c r="AN53" s="495"/>
      <c r="AO53" s="495"/>
      <c r="AP53" s="496"/>
      <c r="AQ53" s="444"/>
      <c r="AR53" s="498"/>
      <c r="AS53" s="10"/>
      <c r="AT53" s="499"/>
      <c r="AY53" s="432"/>
      <c r="BA53" s="489"/>
      <c r="BB53" s="506"/>
      <c r="BC53" s="506"/>
      <c r="BD53" s="506"/>
      <c r="BE53" s="506"/>
      <c r="BF53" s="506"/>
      <c r="BG53" s="507"/>
      <c r="BH53" s="460"/>
      <c r="BI53" s="413"/>
      <c r="BK53" s="432"/>
    </row>
    <row r="54" spans="2:63" s="2" customFormat="1" ht="8.25" customHeight="1">
      <c r="B54" s="432"/>
      <c r="C54" s="1"/>
      <c r="D54" s="457"/>
      <c r="E54" s="486"/>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454"/>
      <c r="AJ54" s="432"/>
      <c r="AL54" s="494"/>
      <c r="AM54" s="495"/>
      <c r="AN54" s="495"/>
      <c r="AO54" s="495"/>
      <c r="AP54" s="496"/>
      <c r="AQ54" s="497"/>
      <c r="AR54" s="498"/>
      <c r="AS54" s="10"/>
      <c r="AT54" s="499"/>
      <c r="AY54" s="430">
        <v>65</v>
      </c>
      <c r="BA54" s="487" t="s">
        <v>86</v>
      </c>
      <c r="BB54" s="502"/>
      <c r="BC54" s="502"/>
      <c r="BD54" s="502"/>
      <c r="BE54" s="502"/>
      <c r="BF54" s="502"/>
      <c r="BG54" s="503"/>
      <c r="BH54" s="458"/>
      <c r="BI54" s="411"/>
      <c r="BK54" s="430">
        <v>104</v>
      </c>
    </row>
    <row r="55" spans="2:63" s="2" customFormat="1" ht="8.25" customHeight="1">
      <c r="B55" s="430">
        <v>13</v>
      </c>
      <c r="C55" s="1"/>
      <c r="D55" s="455" t="s">
        <v>27</v>
      </c>
      <c r="E55" s="458" t="s">
        <v>316</v>
      </c>
      <c r="F55" s="414" t="s">
        <v>340</v>
      </c>
      <c r="G55" s="414" t="s">
        <v>351</v>
      </c>
      <c r="H55" s="414" t="s">
        <v>352</v>
      </c>
      <c r="I55" s="414" t="s">
        <v>118</v>
      </c>
      <c r="J55" s="414"/>
      <c r="K55" s="414"/>
      <c r="L55" s="414"/>
      <c r="M55" s="414"/>
      <c r="N55" s="414"/>
      <c r="O55" s="414"/>
      <c r="P55" s="414"/>
      <c r="Q55" s="414"/>
      <c r="R55" s="414"/>
      <c r="S55" s="414"/>
      <c r="T55" s="414"/>
      <c r="U55" s="414"/>
      <c r="V55" s="414"/>
      <c r="W55" s="414"/>
      <c r="X55" s="411"/>
      <c r="Y55" s="8"/>
      <c r="Z55" s="8"/>
      <c r="AA55" s="8"/>
      <c r="AB55" s="8"/>
      <c r="AC55" s="8"/>
      <c r="AD55" s="8"/>
      <c r="AE55" s="8"/>
      <c r="AF55" s="8"/>
      <c r="AG55" s="8"/>
      <c r="AH55" s="8"/>
      <c r="AJ55" s="5"/>
      <c r="AT55" s="5"/>
      <c r="AY55" s="431"/>
      <c r="BA55" s="488"/>
      <c r="BB55" s="504"/>
      <c r="BC55" s="504"/>
      <c r="BD55" s="504"/>
      <c r="BE55" s="504"/>
      <c r="BF55" s="504"/>
      <c r="BG55" s="505"/>
      <c r="BH55" s="459"/>
      <c r="BI55" s="412"/>
      <c r="BK55" s="431"/>
    </row>
    <row r="56" spans="2:63" s="2" customFormat="1" ht="8.25" customHeight="1">
      <c r="B56" s="431"/>
      <c r="C56" s="1"/>
      <c r="D56" s="456"/>
      <c r="E56" s="459"/>
      <c r="F56" s="415"/>
      <c r="G56" s="415"/>
      <c r="H56" s="415"/>
      <c r="I56" s="415"/>
      <c r="J56" s="415"/>
      <c r="K56" s="415"/>
      <c r="L56" s="415"/>
      <c r="M56" s="415"/>
      <c r="N56" s="415"/>
      <c r="O56" s="415"/>
      <c r="P56" s="415"/>
      <c r="Q56" s="415"/>
      <c r="R56" s="415"/>
      <c r="S56" s="415"/>
      <c r="T56" s="415"/>
      <c r="U56" s="415"/>
      <c r="V56" s="415"/>
      <c r="W56" s="415"/>
      <c r="X56" s="412"/>
      <c r="Y56" s="8"/>
      <c r="Z56" s="8"/>
      <c r="AA56" s="8"/>
      <c r="AB56" s="8"/>
      <c r="AC56" s="8"/>
      <c r="AD56" s="8"/>
      <c r="AE56" s="8"/>
      <c r="AF56" s="8"/>
      <c r="AG56" s="8"/>
      <c r="AH56" s="8"/>
      <c r="AJ56" s="5"/>
      <c r="AL56" s="317" t="s">
        <v>57</v>
      </c>
      <c r="AM56" s="317"/>
      <c r="AN56" s="317"/>
      <c r="AO56" s="317"/>
      <c r="AP56" s="317"/>
      <c r="AQ56" s="8"/>
      <c r="AR56" s="8"/>
      <c r="AS56" s="9"/>
      <c r="AT56" s="5"/>
      <c r="AY56" s="432"/>
      <c r="BA56" s="489"/>
      <c r="BB56" s="506"/>
      <c r="BC56" s="506"/>
      <c r="BD56" s="506"/>
      <c r="BE56" s="506"/>
      <c r="BF56" s="506"/>
      <c r="BG56" s="507"/>
      <c r="BH56" s="460"/>
      <c r="BI56" s="413"/>
      <c r="BK56" s="432"/>
    </row>
    <row r="57" spans="2:63" s="2" customFormat="1" ht="8.25" customHeight="1">
      <c r="B57" s="431"/>
      <c r="C57" s="1"/>
      <c r="D57" s="456"/>
      <c r="E57" s="459"/>
      <c r="F57" s="415"/>
      <c r="G57" s="415"/>
      <c r="H57" s="415"/>
      <c r="I57" s="415"/>
      <c r="J57" s="415"/>
      <c r="K57" s="415"/>
      <c r="L57" s="415"/>
      <c r="M57" s="415"/>
      <c r="N57" s="415"/>
      <c r="O57" s="415"/>
      <c r="P57" s="415"/>
      <c r="Q57" s="415"/>
      <c r="R57" s="415"/>
      <c r="S57" s="415"/>
      <c r="T57" s="415"/>
      <c r="U57" s="415"/>
      <c r="V57" s="415"/>
      <c r="W57" s="415"/>
      <c r="X57" s="412"/>
      <c r="Y57" s="8"/>
      <c r="Z57" s="8"/>
      <c r="AA57" s="8"/>
      <c r="AB57" s="8"/>
      <c r="AC57" s="8"/>
      <c r="AD57" s="8"/>
      <c r="AE57" s="8"/>
      <c r="AF57" s="8"/>
      <c r="AG57" s="8"/>
      <c r="AH57" s="8"/>
      <c r="AJ57" s="5"/>
      <c r="AL57" s="318"/>
      <c r="AM57" s="318"/>
      <c r="AN57" s="318"/>
      <c r="AO57" s="318"/>
      <c r="AP57" s="318"/>
      <c r="AQ57" s="8"/>
      <c r="AR57" s="8"/>
      <c r="AS57" s="9"/>
      <c r="AT57" s="5"/>
      <c r="AY57" s="430">
        <v>66</v>
      </c>
      <c r="BA57" s="487" t="s">
        <v>87</v>
      </c>
      <c r="BB57" s="502"/>
      <c r="BC57" s="502"/>
      <c r="BD57" s="502"/>
      <c r="BE57" s="502"/>
      <c r="BF57" s="502"/>
      <c r="BG57" s="503"/>
      <c r="BH57" s="458">
        <v>1</v>
      </c>
      <c r="BI57" s="411">
        <v>1</v>
      </c>
      <c r="BK57" s="430">
        <v>105</v>
      </c>
    </row>
    <row r="58" spans="2:63" s="2" customFormat="1" ht="8.25" customHeight="1">
      <c r="B58" s="432"/>
      <c r="C58" s="1"/>
      <c r="D58" s="457"/>
      <c r="E58" s="460"/>
      <c r="F58" s="416"/>
      <c r="G58" s="416"/>
      <c r="H58" s="416"/>
      <c r="I58" s="416"/>
      <c r="J58" s="416"/>
      <c r="K58" s="416"/>
      <c r="L58" s="416"/>
      <c r="M58" s="416"/>
      <c r="N58" s="416"/>
      <c r="O58" s="416"/>
      <c r="P58" s="416"/>
      <c r="Q58" s="416"/>
      <c r="R58" s="416"/>
      <c r="S58" s="416"/>
      <c r="T58" s="416"/>
      <c r="U58" s="416"/>
      <c r="V58" s="416"/>
      <c r="W58" s="416"/>
      <c r="X58" s="413"/>
      <c r="Y58" s="8"/>
      <c r="Z58" s="8"/>
      <c r="AA58" s="8"/>
      <c r="AB58" s="8"/>
      <c r="AC58" s="8"/>
      <c r="AD58" s="8"/>
      <c r="AE58" s="8"/>
      <c r="AF58" s="8"/>
      <c r="AG58" s="8"/>
      <c r="AH58" s="8"/>
      <c r="AJ58" s="430">
        <v>41</v>
      </c>
      <c r="AL58" s="494" t="s">
        <v>50</v>
      </c>
      <c r="AM58" s="495"/>
      <c r="AN58" s="495"/>
      <c r="AO58" s="495"/>
      <c r="AP58" s="496"/>
      <c r="AQ58" s="443">
        <v>1</v>
      </c>
      <c r="AR58" s="498">
        <v>1</v>
      </c>
      <c r="AS58" s="10"/>
      <c r="AT58" s="499">
        <v>80</v>
      </c>
      <c r="AY58" s="431"/>
      <c r="BA58" s="488"/>
      <c r="BB58" s="504"/>
      <c r="BC58" s="504"/>
      <c r="BD58" s="504"/>
      <c r="BE58" s="504"/>
      <c r="BF58" s="504"/>
      <c r="BG58" s="505"/>
      <c r="BH58" s="459"/>
      <c r="BI58" s="412"/>
      <c r="BK58" s="431"/>
    </row>
    <row r="59" spans="2:63" s="2" customFormat="1" ht="8.25" customHeight="1">
      <c r="B59" s="430">
        <v>14</v>
      </c>
      <c r="C59" s="1"/>
      <c r="D59" s="455" t="s">
        <v>28</v>
      </c>
      <c r="E59" s="458" t="s">
        <v>316</v>
      </c>
      <c r="F59" s="414" t="s">
        <v>340</v>
      </c>
      <c r="G59" s="414"/>
      <c r="H59" s="414" t="s">
        <v>353</v>
      </c>
      <c r="I59" s="414" t="s">
        <v>354</v>
      </c>
      <c r="J59" s="414"/>
      <c r="K59" s="414"/>
      <c r="L59" s="414"/>
      <c r="M59" s="414"/>
      <c r="N59" s="411"/>
      <c r="O59" s="27"/>
      <c r="P59" s="27"/>
      <c r="Q59" s="27"/>
      <c r="R59" s="27"/>
      <c r="S59" s="27"/>
      <c r="T59" s="27"/>
      <c r="U59" s="27"/>
      <c r="V59" s="27"/>
      <c r="W59" s="27"/>
      <c r="X59" s="27"/>
      <c r="Y59" s="27"/>
      <c r="Z59" s="27"/>
      <c r="AA59" s="27"/>
      <c r="AB59" s="27"/>
      <c r="AC59" s="27"/>
      <c r="AD59" s="27"/>
      <c r="AE59" s="27"/>
      <c r="AF59" s="27"/>
      <c r="AG59" s="27"/>
      <c r="AH59" s="27"/>
      <c r="AJ59" s="431"/>
      <c r="AL59" s="494"/>
      <c r="AM59" s="495"/>
      <c r="AN59" s="495"/>
      <c r="AO59" s="495"/>
      <c r="AP59" s="496"/>
      <c r="AQ59" s="444"/>
      <c r="AR59" s="498"/>
      <c r="AS59" s="10"/>
      <c r="AT59" s="499"/>
      <c r="AY59" s="432"/>
      <c r="BA59" s="489"/>
      <c r="BB59" s="506"/>
      <c r="BC59" s="506"/>
      <c r="BD59" s="506"/>
      <c r="BE59" s="506"/>
      <c r="BF59" s="506"/>
      <c r="BG59" s="507"/>
      <c r="BH59" s="460"/>
      <c r="BI59" s="413"/>
      <c r="BK59" s="432"/>
    </row>
    <row r="60" spans="2:63" s="2" customFormat="1" ht="8.25" customHeight="1">
      <c r="B60" s="431"/>
      <c r="C60" s="1"/>
      <c r="D60" s="456"/>
      <c r="E60" s="459"/>
      <c r="F60" s="415"/>
      <c r="G60" s="415"/>
      <c r="H60" s="415"/>
      <c r="I60" s="415"/>
      <c r="J60" s="415"/>
      <c r="K60" s="415"/>
      <c r="L60" s="415"/>
      <c r="M60" s="415"/>
      <c r="N60" s="412"/>
      <c r="O60" s="27"/>
      <c r="P60" s="27"/>
      <c r="Q60" s="27"/>
      <c r="R60" s="27"/>
      <c r="S60" s="27"/>
      <c r="T60" s="27"/>
      <c r="U60" s="27"/>
      <c r="V60" s="27"/>
      <c r="W60" s="27"/>
      <c r="X60" s="27"/>
      <c r="Y60" s="27"/>
      <c r="Z60" s="27"/>
      <c r="AA60" s="27"/>
      <c r="AB60" s="27"/>
      <c r="AC60" s="27"/>
      <c r="AD60" s="27"/>
      <c r="AE60" s="27"/>
      <c r="AF60" s="27"/>
      <c r="AG60" s="27"/>
      <c r="AH60" s="27"/>
      <c r="AJ60" s="432"/>
      <c r="AL60" s="494"/>
      <c r="AM60" s="495"/>
      <c r="AN60" s="495"/>
      <c r="AO60" s="495"/>
      <c r="AP60" s="496"/>
      <c r="AQ60" s="497"/>
      <c r="AR60" s="498"/>
      <c r="AS60" s="10"/>
      <c r="AT60" s="499"/>
      <c r="AY60" s="430">
        <v>67</v>
      </c>
      <c r="BA60" s="487" t="s">
        <v>88</v>
      </c>
      <c r="BB60" s="502"/>
      <c r="BC60" s="502"/>
      <c r="BD60" s="502"/>
      <c r="BE60" s="502"/>
      <c r="BF60" s="502"/>
      <c r="BG60" s="503"/>
      <c r="BH60" s="458"/>
      <c r="BI60" s="411"/>
      <c r="BK60" s="430">
        <v>106</v>
      </c>
    </row>
    <row r="61" spans="2:63" s="2" customFormat="1" ht="8.25" customHeight="1">
      <c r="B61" s="431"/>
      <c r="C61" s="1"/>
      <c r="D61" s="456"/>
      <c r="E61" s="459"/>
      <c r="F61" s="415"/>
      <c r="G61" s="415"/>
      <c r="H61" s="415"/>
      <c r="I61" s="415"/>
      <c r="J61" s="415"/>
      <c r="K61" s="415"/>
      <c r="L61" s="415"/>
      <c r="M61" s="415"/>
      <c r="N61" s="412"/>
      <c r="O61" s="27"/>
      <c r="P61" s="27"/>
      <c r="Q61" s="27"/>
      <c r="R61" s="27"/>
      <c r="S61" s="27"/>
      <c r="T61" s="27"/>
      <c r="U61" s="27"/>
      <c r="V61" s="27"/>
      <c r="W61" s="27"/>
      <c r="X61" s="27"/>
      <c r="Y61" s="27"/>
      <c r="Z61" s="27"/>
      <c r="AA61" s="27"/>
      <c r="AB61" s="27"/>
      <c r="AC61" s="27"/>
      <c r="AD61" s="27"/>
      <c r="AE61" s="27"/>
      <c r="AF61" s="27"/>
      <c r="AG61" s="27"/>
      <c r="AH61" s="27"/>
      <c r="AJ61" s="430">
        <v>42</v>
      </c>
      <c r="AL61" s="494" t="s">
        <v>51</v>
      </c>
      <c r="AM61" s="495"/>
      <c r="AN61" s="495"/>
      <c r="AO61" s="495"/>
      <c r="AP61" s="496"/>
      <c r="AQ61" s="443">
        <v>1</v>
      </c>
      <c r="AR61" s="304"/>
      <c r="AS61" s="10"/>
      <c r="AT61" s="499">
        <v>81</v>
      </c>
      <c r="AY61" s="431"/>
      <c r="BA61" s="488"/>
      <c r="BB61" s="504"/>
      <c r="BC61" s="504"/>
      <c r="BD61" s="504"/>
      <c r="BE61" s="504"/>
      <c r="BF61" s="504"/>
      <c r="BG61" s="505"/>
      <c r="BH61" s="459"/>
      <c r="BI61" s="412"/>
      <c r="BK61" s="431"/>
    </row>
    <row r="62" spans="2:63" s="2" customFormat="1" ht="8.25" customHeight="1">
      <c r="B62" s="432"/>
      <c r="C62" s="1"/>
      <c r="D62" s="457"/>
      <c r="E62" s="460"/>
      <c r="F62" s="416"/>
      <c r="G62" s="416"/>
      <c r="H62" s="416"/>
      <c r="I62" s="416"/>
      <c r="J62" s="416"/>
      <c r="K62" s="416"/>
      <c r="L62" s="416"/>
      <c r="M62" s="416"/>
      <c r="N62" s="413"/>
      <c r="O62" s="27"/>
      <c r="P62" s="27"/>
      <c r="Q62" s="27"/>
      <c r="R62" s="27"/>
      <c r="S62" s="27"/>
      <c r="T62" s="27"/>
      <c r="U62" s="27"/>
      <c r="V62" s="27"/>
      <c r="W62" s="27"/>
      <c r="X62" s="27"/>
      <c r="Y62" s="27"/>
      <c r="Z62" s="27"/>
      <c r="AA62" s="27"/>
      <c r="AB62" s="27"/>
      <c r="AC62" s="27"/>
      <c r="AD62" s="27"/>
      <c r="AE62" s="27"/>
      <c r="AF62" s="27"/>
      <c r="AG62" s="27"/>
      <c r="AH62" s="27"/>
      <c r="AJ62" s="431"/>
      <c r="AL62" s="494"/>
      <c r="AM62" s="495"/>
      <c r="AN62" s="495"/>
      <c r="AO62" s="495"/>
      <c r="AP62" s="496"/>
      <c r="AQ62" s="444"/>
      <c r="AR62" s="304"/>
      <c r="AS62" s="10"/>
      <c r="AT62" s="499"/>
      <c r="AY62" s="432"/>
      <c r="BA62" s="489"/>
      <c r="BB62" s="506"/>
      <c r="BC62" s="506"/>
      <c r="BD62" s="506"/>
      <c r="BE62" s="506"/>
      <c r="BF62" s="506"/>
      <c r="BG62" s="507"/>
      <c r="BH62" s="460"/>
      <c r="BI62" s="413"/>
      <c r="BK62" s="432"/>
    </row>
    <row r="63" spans="2:63" s="2" customFormat="1" ht="8.25" customHeight="1">
      <c r="B63" s="430">
        <v>15</v>
      </c>
      <c r="C63" s="13"/>
      <c r="D63" s="487" t="s">
        <v>29</v>
      </c>
      <c r="E63" s="458"/>
      <c r="F63" s="414"/>
      <c r="G63" s="414"/>
      <c r="H63" s="414"/>
      <c r="I63" s="414">
        <v>5</v>
      </c>
      <c r="J63" s="414">
        <v>0</v>
      </c>
      <c r="K63" s="414">
        <v>0</v>
      </c>
      <c r="L63" s="414">
        <v>0</v>
      </c>
      <c r="M63" s="411">
        <v>0</v>
      </c>
      <c r="N63" s="462" t="s">
        <v>105</v>
      </c>
      <c r="O63" s="522"/>
      <c r="P63" s="24"/>
      <c r="Q63" s="13"/>
      <c r="R63" s="12"/>
      <c r="S63" s="13"/>
      <c r="T63" s="13"/>
      <c r="U63" s="9"/>
      <c r="V63" s="9"/>
      <c r="W63" s="9"/>
      <c r="X63" s="9"/>
      <c r="Y63" s="13"/>
      <c r="Z63" s="13"/>
      <c r="AA63" s="13"/>
      <c r="AB63" s="13"/>
      <c r="AC63" s="13"/>
      <c r="AD63" s="13"/>
      <c r="AE63" s="13"/>
      <c r="AF63" s="13"/>
      <c r="AG63" s="13"/>
      <c r="AH63" s="13"/>
      <c r="AJ63" s="432"/>
      <c r="AL63" s="494"/>
      <c r="AM63" s="495"/>
      <c r="AN63" s="495"/>
      <c r="AO63" s="495"/>
      <c r="AP63" s="496"/>
      <c r="AQ63" s="497"/>
      <c r="AR63" s="304"/>
      <c r="AS63" s="10"/>
      <c r="AT63" s="499"/>
      <c r="AY63" s="430">
        <v>68</v>
      </c>
      <c r="BA63" s="487" t="s">
        <v>89</v>
      </c>
      <c r="BB63" s="502"/>
      <c r="BC63" s="502"/>
      <c r="BD63" s="502"/>
      <c r="BE63" s="502"/>
      <c r="BF63" s="502"/>
      <c r="BG63" s="503"/>
      <c r="BH63" s="458"/>
      <c r="BI63" s="411"/>
      <c r="BK63" s="430">
        <v>107</v>
      </c>
    </row>
    <row r="64" spans="2:63" s="2" customFormat="1" ht="8.25" customHeight="1">
      <c r="B64" s="431"/>
      <c r="C64" s="13"/>
      <c r="D64" s="488"/>
      <c r="E64" s="459"/>
      <c r="F64" s="415"/>
      <c r="G64" s="415"/>
      <c r="H64" s="415"/>
      <c r="I64" s="415"/>
      <c r="J64" s="415"/>
      <c r="K64" s="415"/>
      <c r="L64" s="415"/>
      <c r="M64" s="412"/>
      <c r="N64" s="462"/>
      <c r="O64" s="522"/>
      <c r="P64" s="24"/>
      <c r="Q64" s="13"/>
      <c r="R64" s="12"/>
      <c r="S64" s="13"/>
      <c r="T64" s="13"/>
      <c r="U64" s="9"/>
      <c r="V64" s="9"/>
      <c r="W64" s="9"/>
      <c r="X64" s="9"/>
      <c r="Y64" s="13"/>
      <c r="Z64" s="13"/>
      <c r="AA64" s="13"/>
      <c r="AB64" s="13"/>
      <c r="AC64" s="13"/>
      <c r="AD64" s="13"/>
      <c r="AE64" s="13"/>
      <c r="AF64" s="13"/>
      <c r="AG64" s="13"/>
      <c r="AH64" s="13"/>
      <c r="AJ64" s="430">
        <v>43</v>
      </c>
      <c r="AL64" s="494" t="s">
        <v>52</v>
      </c>
      <c r="AM64" s="495"/>
      <c r="AN64" s="495"/>
      <c r="AO64" s="495"/>
      <c r="AP64" s="496"/>
      <c r="AQ64" s="443">
        <v>1</v>
      </c>
      <c r="AR64" s="304"/>
      <c r="AS64" s="10"/>
      <c r="AT64" s="499">
        <v>82</v>
      </c>
      <c r="AY64" s="431"/>
      <c r="BA64" s="488"/>
      <c r="BB64" s="504"/>
      <c r="BC64" s="504"/>
      <c r="BD64" s="504"/>
      <c r="BE64" s="504"/>
      <c r="BF64" s="504"/>
      <c r="BG64" s="505"/>
      <c r="BH64" s="459"/>
      <c r="BI64" s="412"/>
      <c r="BK64" s="431"/>
    </row>
    <row r="65" spans="2:67" s="2" customFormat="1" ht="8.25" customHeight="1">
      <c r="B65" s="431"/>
      <c r="C65" s="13"/>
      <c r="D65" s="488"/>
      <c r="E65" s="459"/>
      <c r="F65" s="415"/>
      <c r="G65" s="415"/>
      <c r="H65" s="415"/>
      <c r="I65" s="415"/>
      <c r="J65" s="415"/>
      <c r="K65" s="415"/>
      <c r="L65" s="415"/>
      <c r="M65" s="412"/>
      <c r="N65" s="462"/>
      <c r="O65" s="522"/>
      <c r="P65" s="24"/>
      <c r="Q65" s="13"/>
      <c r="R65" s="12"/>
      <c r="S65" s="13"/>
      <c r="T65" s="13"/>
      <c r="U65" s="9"/>
      <c r="V65" s="9"/>
      <c r="W65" s="9"/>
      <c r="X65" s="9"/>
      <c r="Y65" s="13"/>
      <c r="Z65" s="13"/>
      <c r="AA65" s="13"/>
      <c r="AB65" s="13"/>
      <c r="AC65" s="13"/>
      <c r="AD65" s="13"/>
      <c r="AE65" s="13"/>
      <c r="AF65" s="13"/>
      <c r="AG65" s="13"/>
      <c r="AH65" s="13"/>
      <c r="AJ65" s="431"/>
      <c r="AL65" s="494"/>
      <c r="AM65" s="495"/>
      <c r="AN65" s="495"/>
      <c r="AO65" s="495"/>
      <c r="AP65" s="496"/>
      <c r="AQ65" s="444"/>
      <c r="AR65" s="304"/>
      <c r="AS65" s="10"/>
      <c r="AT65" s="499"/>
      <c r="AY65" s="432"/>
      <c r="BA65" s="489"/>
      <c r="BB65" s="506"/>
      <c r="BC65" s="506"/>
      <c r="BD65" s="506"/>
      <c r="BE65" s="506"/>
      <c r="BF65" s="506"/>
      <c r="BG65" s="507"/>
      <c r="BH65" s="460"/>
      <c r="BI65" s="413"/>
      <c r="BK65" s="432"/>
    </row>
    <row r="66" spans="2:67" s="2" customFormat="1" ht="8.25" customHeight="1">
      <c r="B66" s="432"/>
      <c r="C66" s="13"/>
      <c r="D66" s="489"/>
      <c r="E66" s="460"/>
      <c r="F66" s="416"/>
      <c r="G66" s="416"/>
      <c r="H66" s="416"/>
      <c r="I66" s="416"/>
      <c r="J66" s="416"/>
      <c r="K66" s="416"/>
      <c r="L66" s="416"/>
      <c r="M66" s="413"/>
      <c r="N66" s="462"/>
      <c r="O66" s="522"/>
      <c r="P66" s="29"/>
      <c r="Q66" s="29"/>
      <c r="R66" s="29"/>
      <c r="S66" s="29"/>
      <c r="T66" s="29"/>
      <c r="U66" s="29"/>
      <c r="V66" s="29"/>
      <c r="W66" s="29"/>
      <c r="X66" s="29"/>
      <c r="Y66" s="27"/>
      <c r="Z66" s="27"/>
      <c r="AA66" s="27"/>
      <c r="AB66" s="27"/>
      <c r="AC66" s="27"/>
      <c r="AD66" s="27"/>
      <c r="AE66" s="27"/>
      <c r="AF66" s="27"/>
      <c r="AG66" s="27"/>
      <c r="AH66" s="27"/>
      <c r="AJ66" s="432"/>
      <c r="AL66" s="494"/>
      <c r="AM66" s="495"/>
      <c r="AN66" s="495"/>
      <c r="AO66" s="495"/>
      <c r="AP66" s="496"/>
      <c r="AQ66" s="497"/>
      <c r="AR66" s="304"/>
      <c r="AS66" s="10"/>
      <c r="AT66" s="499"/>
      <c r="AY66" s="430">
        <v>69</v>
      </c>
      <c r="BA66" s="487" t="s">
        <v>90</v>
      </c>
      <c r="BB66" s="502"/>
      <c r="BC66" s="502"/>
      <c r="BD66" s="502"/>
      <c r="BE66" s="502"/>
      <c r="BF66" s="502"/>
      <c r="BG66" s="503"/>
      <c r="BH66" s="458"/>
      <c r="BI66" s="411"/>
      <c r="BK66" s="430">
        <v>108</v>
      </c>
    </row>
    <row r="67" spans="2:67" s="2" customFormat="1" ht="8.25" customHeight="1">
      <c r="B67" s="5"/>
      <c r="E67" s="49"/>
      <c r="F67" s="49"/>
      <c r="Y67" s="13"/>
      <c r="Z67" s="13"/>
      <c r="AA67" s="13"/>
      <c r="AB67" s="13"/>
      <c r="AC67" s="13"/>
      <c r="AD67" s="13"/>
      <c r="AE67" s="13"/>
      <c r="AF67" s="13"/>
      <c r="AG67" s="13"/>
      <c r="AH67" s="13"/>
      <c r="AJ67" s="430">
        <v>44</v>
      </c>
      <c r="AL67" s="494" t="s">
        <v>53</v>
      </c>
      <c r="AM67" s="495"/>
      <c r="AN67" s="495"/>
      <c r="AO67" s="495"/>
      <c r="AP67" s="496"/>
      <c r="AQ67" s="280"/>
      <c r="AR67" s="304"/>
      <c r="AS67" s="10"/>
      <c r="AT67" s="499">
        <v>83</v>
      </c>
      <c r="AY67" s="431"/>
      <c r="BA67" s="488"/>
      <c r="BB67" s="504"/>
      <c r="BC67" s="504"/>
      <c r="BD67" s="504"/>
      <c r="BE67" s="504"/>
      <c r="BF67" s="504"/>
      <c r="BG67" s="505"/>
      <c r="BH67" s="459"/>
      <c r="BI67" s="412"/>
      <c r="BK67" s="431"/>
    </row>
    <row r="68" spans="2:67" s="2" customFormat="1" ht="8.25" customHeight="1">
      <c r="B68" s="35"/>
      <c r="C68" s="1"/>
      <c r="D68" s="1"/>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J68" s="431"/>
      <c r="AL68" s="494"/>
      <c r="AM68" s="495"/>
      <c r="AN68" s="495"/>
      <c r="AO68" s="495"/>
      <c r="AP68" s="496"/>
      <c r="AQ68" s="281"/>
      <c r="AR68" s="304"/>
      <c r="AS68" s="10"/>
      <c r="AT68" s="499"/>
      <c r="AY68" s="432"/>
      <c r="BA68" s="489"/>
      <c r="BB68" s="506"/>
      <c r="BC68" s="506"/>
      <c r="BD68" s="506"/>
      <c r="BE68" s="506"/>
      <c r="BF68" s="506"/>
      <c r="BG68" s="507"/>
      <c r="BH68" s="460"/>
      <c r="BI68" s="413"/>
      <c r="BK68" s="432"/>
    </row>
    <row r="69" spans="2:67" s="2" customFormat="1" ht="8.25" customHeight="1">
      <c r="B69" s="35"/>
      <c r="C69" s="1"/>
      <c r="D69" s="500" t="s">
        <v>36</v>
      </c>
      <c r="E69" s="5"/>
      <c r="F69" s="5"/>
      <c r="G69" s="5"/>
      <c r="H69" s="5"/>
      <c r="I69" s="5"/>
      <c r="J69" s="5"/>
      <c r="K69" s="5"/>
      <c r="L69" s="5"/>
      <c r="M69" s="5"/>
      <c r="N69" s="5"/>
      <c r="O69" s="317" t="s">
        <v>45</v>
      </c>
      <c r="P69" s="317"/>
      <c r="Q69" s="317"/>
      <c r="R69" s="317"/>
      <c r="S69" s="317"/>
      <c r="T69" s="317"/>
      <c r="U69" s="317"/>
      <c r="V69" s="317"/>
      <c r="W69" s="317"/>
      <c r="X69" s="317"/>
      <c r="Y69" s="317"/>
      <c r="Z69" s="317"/>
      <c r="AA69" s="317"/>
      <c r="AB69" s="317"/>
      <c r="AC69" s="317"/>
      <c r="AD69" s="317"/>
      <c r="AE69" s="317"/>
      <c r="AF69" s="317"/>
      <c r="AG69" s="317"/>
      <c r="AH69" s="317"/>
      <c r="AJ69" s="432"/>
      <c r="AL69" s="494"/>
      <c r="AM69" s="495"/>
      <c r="AN69" s="495"/>
      <c r="AO69" s="495"/>
      <c r="AP69" s="496"/>
      <c r="AQ69" s="283"/>
      <c r="AR69" s="304"/>
      <c r="AS69" s="10"/>
      <c r="AT69" s="499"/>
      <c r="AY69" s="430">
        <v>70</v>
      </c>
      <c r="BA69" s="487" t="s">
        <v>91</v>
      </c>
      <c r="BB69" s="502"/>
      <c r="BC69" s="502"/>
      <c r="BD69" s="502"/>
      <c r="BE69" s="502"/>
      <c r="BF69" s="502"/>
      <c r="BG69" s="503"/>
      <c r="BH69" s="458"/>
      <c r="BI69" s="411"/>
      <c r="BK69" s="430">
        <v>109</v>
      </c>
    </row>
    <row r="70" spans="2:67" s="2" customFormat="1" ht="8.25" customHeight="1">
      <c r="B70" s="35"/>
      <c r="C70" s="1"/>
      <c r="D70" s="501"/>
      <c r="E70" s="5"/>
      <c r="F70" s="5"/>
      <c r="G70" s="5"/>
      <c r="H70" s="5"/>
      <c r="I70" s="5"/>
      <c r="J70" s="5"/>
      <c r="L70" s="12"/>
      <c r="M70" s="12"/>
      <c r="N70" s="12"/>
      <c r="O70" s="318"/>
      <c r="P70" s="318"/>
      <c r="Q70" s="318"/>
      <c r="R70" s="318"/>
      <c r="S70" s="318"/>
      <c r="T70" s="318"/>
      <c r="U70" s="318"/>
      <c r="V70" s="318"/>
      <c r="W70" s="318"/>
      <c r="X70" s="318"/>
      <c r="Y70" s="318"/>
      <c r="Z70" s="318"/>
      <c r="AA70" s="318"/>
      <c r="AB70" s="318"/>
      <c r="AC70" s="318"/>
      <c r="AD70" s="318"/>
      <c r="AE70" s="318"/>
      <c r="AF70" s="318"/>
      <c r="AG70" s="318"/>
      <c r="AH70" s="318"/>
      <c r="AJ70" s="430">
        <v>45</v>
      </c>
      <c r="AL70" s="494" t="s">
        <v>54</v>
      </c>
      <c r="AM70" s="495"/>
      <c r="AN70" s="495"/>
      <c r="AO70" s="495"/>
      <c r="AP70" s="496"/>
      <c r="AQ70" s="280"/>
      <c r="AR70" s="304"/>
      <c r="AS70" s="10"/>
      <c r="AT70" s="499">
        <v>84</v>
      </c>
      <c r="AY70" s="431"/>
      <c r="BA70" s="488"/>
      <c r="BB70" s="504"/>
      <c r="BC70" s="504"/>
      <c r="BD70" s="504"/>
      <c r="BE70" s="504"/>
      <c r="BF70" s="504"/>
      <c r="BG70" s="505"/>
      <c r="BH70" s="459"/>
      <c r="BI70" s="412"/>
      <c r="BK70" s="431"/>
    </row>
    <row r="71" spans="2:67" s="2" customFormat="1" ht="8.25" customHeight="1">
      <c r="B71" s="430">
        <v>16</v>
      </c>
      <c r="D71" s="481" t="s">
        <v>33</v>
      </c>
      <c r="E71" s="463"/>
      <c r="F71" s="466"/>
      <c r="G71" s="466"/>
      <c r="H71" s="466">
        <v>2</v>
      </c>
      <c r="I71" s="469">
        <v>0</v>
      </c>
      <c r="J71" s="462" t="s">
        <v>106</v>
      </c>
      <c r="L71" s="12"/>
      <c r="M71" s="12"/>
      <c r="N71" s="12"/>
      <c r="O71" s="417" t="s">
        <v>44</v>
      </c>
      <c r="P71" s="418"/>
      <c r="Q71" s="418"/>
      <c r="R71" s="419"/>
      <c r="S71" s="417" t="s">
        <v>48</v>
      </c>
      <c r="T71" s="418"/>
      <c r="U71" s="418"/>
      <c r="V71" s="418"/>
      <c r="W71" s="418"/>
      <c r="X71" s="418"/>
      <c r="Y71" s="418"/>
      <c r="Z71" s="419"/>
      <c r="AA71" s="417" t="s">
        <v>45</v>
      </c>
      <c r="AB71" s="418"/>
      <c r="AC71" s="418"/>
      <c r="AD71" s="418"/>
      <c r="AE71" s="418"/>
      <c r="AF71" s="418"/>
      <c r="AG71" s="418"/>
      <c r="AH71" s="419"/>
      <c r="AJ71" s="431"/>
      <c r="AL71" s="494"/>
      <c r="AM71" s="495"/>
      <c r="AN71" s="495"/>
      <c r="AO71" s="495"/>
      <c r="AP71" s="496"/>
      <c r="AQ71" s="281"/>
      <c r="AR71" s="304"/>
      <c r="AS71" s="10"/>
      <c r="AT71" s="499"/>
      <c r="AY71" s="432"/>
      <c r="BA71" s="489"/>
      <c r="BB71" s="506"/>
      <c r="BC71" s="506"/>
      <c r="BD71" s="506"/>
      <c r="BE71" s="506"/>
      <c r="BF71" s="506"/>
      <c r="BG71" s="507"/>
      <c r="BH71" s="460"/>
      <c r="BI71" s="413"/>
      <c r="BK71" s="432"/>
    </row>
    <row r="72" spans="2:67" s="2" customFormat="1" ht="8.25" customHeight="1">
      <c r="B72" s="431"/>
      <c r="D72" s="482"/>
      <c r="E72" s="464"/>
      <c r="F72" s="467"/>
      <c r="G72" s="467"/>
      <c r="H72" s="467"/>
      <c r="I72" s="470"/>
      <c r="J72" s="462"/>
      <c r="L72" s="12"/>
      <c r="M72" s="12"/>
      <c r="N72" s="12"/>
      <c r="O72" s="420"/>
      <c r="P72" s="421"/>
      <c r="Q72" s="421"/>
      <c r="R72" s="422"/>
      <c r="S72" s="420"/>
      <c r="T72" s="421"/>
      <c r="U72" s="421"/>
      <c r="V72" s="421"/>
      <c r="W72" s="421"/>
      <c r="X72" s="421"/>
      <c r="Y72" s="421"/>
      <c r="Z72" s="422"/>
      <c r="AA72" s="420"/>
      <c r="AB72" s="421"/>
      <c r="AC72" s="421"/>
      <c r="AD72" s="421"/>
      <c r="AE72" s="421"/>
      <c r="AF72" s="421"/>
      <c r="AG72" s="421"/>
      <c r="AH72" s="422"/>
      <c r="AJ72" s="432"/>
      <c r="AL72" s="494"/>
      <c r="AM72" s="495"/>
      <c r="AN72" s="495"/>
      <c r="AO72" s="495"/>
      <c r="AP72" s="496"/>
      <c r="AQ72" s="283"/>
      <c r="AR72" s="304"/>
      <c r="AS72" s="10"/>
      <c r="AT72" s="499"/>
      <c r="AY72" s="5"/>
      <c r="BH72" s="8"/>
      <c r="BI72" s="8"/>
    </row>
    <row r="73" spans="2:67" s="2" customFormat="1" ht="8.25" customHeight="1">
      <c r="B73" s="432"/>
      <c r="D73" s="483"/>
      <c r="E73" s="465"/>
      <c r="F73" s="468"/>
      <c r="G73" s="468"/>
      <c r="H73" s="468"/>
      <c r="I73" s="471"/>
      <c r="J73" s="462"/>
      <c r="N73" s="12"/>
      <c r="O73" s="420"/>
      <c r="P73" s="421"/>
      <c r="Q73" s="421"/>
      <c r="R73" s="422"/>
      <c r="S73" s="423"/>
      <c r="T73" s="424"/>
      <c r="U73" s="424"/>
      <c r="V73" s="424"/>
      <c r="W73" s="424"/>
      <c r="X73" s="424"/>
      <c r="Y73" s="424"/>
      <c r="Z73" s="425"/>
      <c r="AA73" s="420"/>
      <c r="AB73" s="421"/>
      <c r="AC73" s="421"/>
      <c r="AD73" s="421"/>
      <c r="AE73" s="421"/>
      <c r="AF73" s="421"/>
      <c r="AG73" s="421"/>
      <c r="AH73" s="422"/>
      <c r="AJ73" s="430">
        <v>46</v>
      </c>
      <c r="AL73" s="494" t="s">
        <v>55</v>
      </c>
      <c r="AM73" s="495"/>
      <c r="AN73" s="495"/>
      <c r="AO73" s="495"/>
      <c r="AP73" s="496"/>
      <c r="AQ73" s="280"/>
      <c r="AR73" s="304"/>
      <c r="AS73" s="10"/>
      <c r="AT73" s="499">
        <v>85</v>
      </c>
      <c r="AY73" s="5"/>
      <c r="BA73" s="317" t="s">
        <v>93</v>
      </c>
      <c r="BB73" s="317"/>
      <c r="BC73" s="317"/>
      <c r="BD73" s="317"/>
      <c r="BE73" s="317"/>
      <c r="BF73" s="317"/>
      <c r="BG73" s="317"/>
      <c r="BH73" s="8"/>
      <c r="BI73" s="8"/>
    </row>
    <row r="74" spans="2:67" s="2" customFormat="1" ht="8.25" customHeight="1">
      <c r="B74" s="430">
        <v>17</v>
      </c>
      <c r="D74" s="481" t="s">
        <v>34</v>
      </c>
      <c r="E74" s="463"/>
      <c r="F74" s="466"/>
      <c r="G74" s="466"/>
      <c r="H74" s="466"/>
      <c r="I74" s="469">
        <v>3</v>
      </c>
      <c r="J74" s="462" t="s">
        <v>106</v>
      </c>
      <c r="N74" s="12"/>
      <c r="O74" s="420"/>
      <c r="P74" s="421"/>
      <c r="Q74" s="421"/>
      <c r="R74" s="422"/>
      <c r="S74" s="417" t="s">
        <v>46</v>
      </c>
      <c r="T74" s="418"/>
      <c r="U74" s="418"/>
      <c r="V74" s="419"/>
      <c r="W74" s="417" t="s">
        <v>47</v>
      </c>
      <c r="X74" s="418"/>
      <c r="Y74" s="418"/>
      <c r="Z74" s="419"/>
      <c r="AA74" s="426" t="s">
        <v>120</v>
      </c>
      <c r="AB74" s="421"/>
      <c r="AC74" s="421"/>
      <c r="AD74" s="421"/>
      <c r="AE74" s="421"/>
      <c r="AF74" s="421"/>
      <c r="AG74" s="421"/>
      <c r="AH74" s="422"/>
      <c r="AJ74" s="431"/>
      <c r="AL74" s="494"/>
      <c r="AM74" s="495"/>
      <c r="AN74" s="495"/>
      <c r="AO74" s="495"/>
      <c r="AP74" s="496"/>
      <c r="AQ74" s="281"/>
      <c r="AR74" s="304"/>
      <c r="AS74" s="10"/>
      <c r="AT74" s="499"/>
      <c r="AY74" s="5"/>
      <c r="BA74" s="318"/>
      <c r="BB74" s="318"/>
      <c r="BC74" s="318"/>
      <c r="BD74" s="318"/>
      <c r="BE74" s="318"/>
      <c r="BF74" s="318"/>
      <c r="BG74" s="318"/>
      <c r="BH74" s="8"/>
      <c r="BI74" s="8"/>
    </row>
    <row r="75" spans="2:67" ht="8.25" customHeight="1">
      <c r="B75" s="431"/>
      <c r="C75" s="2"/>
      <c r="D75" s="482"/>
      <c r="E75" s="464"/>
      <c r="F75" s="467"/>
      <c r="G75" s="467"/>
      <c r="H75" s="467"/>
      <c r="I75" s="470"/>
      <c r="J75" s="462"/>
      <c r="K75" s="2"/>
      <c r="L75" s="2"/>
      <c r="M75" s="2"/>
      <c r="N75" s="12"/>
      <c r="O75" s="420"/>
      <c r="P75" s="421"/>
      <c r="Q75" s="421"/>
      <c r="R75" s="422"/>
      <c r="S75" s="420"/>
      <c r="T75" s="421"/>
      <c r="U75" s="421"/>
      <c r="V75" s="422"/>
      <c r="W75" s="420"/>
      <c r="X75" s="421"/>
      <c r="Y75" s="421"/>
      <c r="Z75" s="422"/>
      <c r="AA75" s="420"/>
      <c r="AB75" s="421"/>
      <c r="AC75" s="421"/>
      <c r="AD75" s="421"/>
      <c r="AE75" s="421"/>
      <c r="AF75" s="421"/>
      <c r="AG75" s="421"/>
      <c r="AH75" s="422"/>
      <c r="AI75" s="2"/>
      <c r="AJ75" s="432"/>
      <c r="AK75" s="2"/>
      <c r="AL75" s="494"/>
      <c r="AM75" s="495"/>
      <c r="AN75" s="495"/>
      <c r="AO75" s="495"/>
      <c r="AP75" s="496"/>
      <c r="AQ75" s="283"/>
      <c r="AR75" s="304"/>
      <c r="AS75" s="10"/>
      <c r="AT75" s="499"/>
      <c r="AU75" s="2"/>
      <c r="AV75" s="2"/>
      <c r="AW75" s="2"/>
      <c r="AX75" s="2"/>
      <c r="AY75" s="430">
        <v>71</v>
      </c>
      <c r="AZ75" s="2"/>
      <c r="BA75" s="433" t="s">
        <v>121</v>
      </c>
      <c r="BB75" s="436" t="s">
        <v>122</v>
      </c>
      <c r="BC75" s="437"/>
      <c r="BD75" s="437"/>
      <c r="BE75" s="437"/>
      <c r="BF75" s="437"/>
      <c r="BG75" s="438"/>
      <c r="BH75" s="443">
        <v>1</v>
      </c>
      <c r="BI75" s="8"/>
      <c r="BJ75" s="523" t="s">
        <v>133</v>
      </c>
      <c r="BK75" s="524"/>
      <c r="BL75" s="524"/>
      <c r="BM75" s="524"/>
      <c r="BN75" s="524"/>
      <c r="BO75" s="525"/>
    </row>
    <row r="76" spans="2:67" ht="8.25" customHeight="1">
      <c r="B76" s="431"/>
      <c r="C76" s="46"/>
      <c r="D76" s="331"/>
      <c r="E76" s="464"/>
      <c r="F76" s="467"/>
      <c r="G76" s="467"/>
      <c r="H76" s="467"/>
      <c r="I76" s="470"/>
      <c r="J76" s="462"/>
      <c r="K76" s="2"/>
      <c r="L76" s="2"/>
      <c r="M76" s="2"/>
      <c r="N76" s="12"/>
      <c r="O76" s="420"/>
      <c r="P76" s="421"/>
      <c r="Q76" s="421"/>
      <c r="R76" s="422"/>
      <c r="S76" s="420"/>
      <c r="T76" s="421"/>
      <c r="U76" s="421"/>
      <c r="V76" s="422"/>
      <c r="W76" s="420"/>
      <c r="X76" s="421"/>
      <c r="Y76" s="421"/>
      <c r="Z76" s="422"/>
      <c r="AA76" s="420"/>
      <c r="AB76" s="421"/>
      <c r="AC76" s="421"/>
      <c r="AD76" s="421"/>
      <c r="AE76" s="421"/>
      <c r="AF76" s="421"/>
      <c r="AG76" s="421"/>
      <c r="AH76" s="422"/>
      <c r="AI76" s="2"/>
      <c r="AJ76" s="430">
        <v>47</v>
      </c>
      <c r="AK76" s="2"/>
      <c r="AL76" s="528" t="s">
        <v>13</v>
      </c>
      <c r="AM76" s="529"/>
      <c r="AN76" s="529"/>
      <c r="AO76" s="529"/>
      <c r="AP76" s="529"/>
      <c r="AQ76" s="304"/>
      <c r="AR76" s="304"/>
      <c r="AS76" s="10"/>
      <c r="AT76" s="430">
        <v>86</v>
      </c>
      <c r="AU76" s="2"/>
      <c r="AV76" s="2"/>
      <c r="AW76" s="2"/>
      <c r="AX76" s="2"/>
      <c r="AY76" s="431"/>
      <c r="AZ76" s="2"/>
      <c r="BA76" s="508"/>
      <c r="BB76" s="509"/>
      <c r="BC76" s="439"/>
      <c r="BD76" s="439"/>
      <c r="BE76" s="439"/>
      <c r="BF76" s="439"/>
      <c r="BG76" s="440"/>
      <c r="BH76" s="444"/>
      <c r="BI76" s="8"/>
      <c r="BJ76" s="526"/>
      <c r="BK76" s="427"/>
      <c r="BL76" s="427"/>
      <c r="BM76" s="427"/>
      <c r="BN76" s="427"/>
      <c r="BO76" s="527"/>
    </row>
    <row r="77" spans="2:67" ht="8.25" customHeight="1">
      <c r="B77" s="431"/>
      <c r="C77" s="43"/>
      <c r="D77" s="331"/>
      <c r="E77" s="464"/>
      <c r="F77" s="467"/>
      <c r="G77" s="467"/>
      <c r="H77" s="467"/>
      <c r="I77" s="470"/>
      <c r="J77" s="462"/>
      <c r="K77" s="2"/>
      <c r="L77" s="2"/>
      <c r="M77" s="2"/>
      <c r="N77" s="12"/>
      <c r="O77" s="420"/>
      <c r="P77" s="421"/>
      <c r="Q77" s="421"/>
      <c r="R77" s="422"/>
      <c r="S77" s="420"/>
      <c r="T77" s="421"/>
      <c r="U77" s="421"/>
      <c r="V77" s="422"/>
      <c r="W77" s="420"/>
      <c r="X77" s="421"/>
      <c r="Y77" s="421"/>
      <c r="Z77" s="422"/>
      <c r="AA77" s="420"/>
      <c r="AB77" s="421"/>
      <c r="AC77" s="421"/>
      <c r="AD77" s="421"/>
      <c r="AE77" s="421"/>
      <c r="AF77" s="421"/>
      <c r="AG77" s="421"/>
      <c r="AH77" s="422"/>
      <c r="AI77" s="2"/>
      <c r="AJ77" s="431"/>
      <c r="AK77" s="2"/>
      <c r="AL77" s="530"/>
      <c r="AM77" s="531"/>
      <c r="AN77" s="531"/>
      <c r="AO77" s="531"/>
      <c r="AP77" s="531"/>
      <c r="AQ77" s="304"/>
      <c r="AR77" s="304"/>
      <c r="AS77" s="10"/>
      <c r="AT77" s="431"/>
      <c r="AU77" s="2"/>
      <c r="AV77" s="2"/>
      <c r="AW77" s="2"/>
      <c r="AX77" s="2"/>
      <c r="AY77" s="431"/>
      <c r="AZ77" s="2"/>
      <c r="BA77" s="508"/>
      <c r="BB77" s="509"/>
      <c r="BC77" s="439"/>
      <c r="BD77" s="439"/>
      <c r="BE77" s="439"/>
      <c r="BF77" s="439"/>
      <c r="BG77" s="440"/>
      <c r="BH77" s="444"/>
      <c r="BI77" s="8"/>
      <c r="BJ77" s="54"/>
      <c r="BK77" s="427" t="s">
        <v>134</v>
      </c>
      <c r="BL77" s="428"/>
      <c r="BM77" s="428"/>
      <c r="BN77" s="428"/>
      <c r="BO77" s="429"/>
    </row>
    <row r="78" spans="2:67" ht="8.25" customHeight="1">
      <c r="B78" s="430">
        <v>18</v>
      </c>
      <c r="C78" s="2"/>
      <c r="D78" s="481" t="s">
        <v>35</v>
      </c>
      <c r="E78" s="463"/>
      <c r="F78" s="466"/>
      <c r="G78" s="466"/>
      <c r="H78" s="466"/>
      <c r="I78" s="469">
        <v>1</v>
      </c>
      <c r="J78" s="462" t="s">
        <v>106</v>
      </c>
      <c r="K78" s="2"/>
      <c r="M78" s="430">
        <v>20</v>
      </c>
      <c r="N78" s="12"/>
      <c r="O78" s="381" t="s">
        <v>38</v>
      </c>
      <c r="P78" s="382"/>
      <c r="Q78" s="382"/>
      <c r="R78" s="383"/>
      <c r="S78" s="258">
        <v>10000000</v>
      </c>
      <c r="T78" s="259"/>
      <c r="U78" s="259"/>
      <c r="V78" s="260"/>
      <c r="W78" s="258">
        <v>15000000</v>
      </c>
      <c r="X78" s="259"/>
      <c r="Y78" s="259"/>
      <c r="Z78" s="267"/>
      <c r="AA78" s="390" t="str">
        <f>IF(AI124&gt;9999999,$AA124,"")</f>
        <v>1</v>
      </c>
      <c r="AB78" s="396" t="str">
        <f>IF(AI124&gt;999999,$AB124,"")</f>
        <v>2</v>
      </c>
      <c r="AC78" s="396" t="str">
        <f>IF(AI124&gt;99999,$AC124,"")</f>
        <v>5</v>
      </c>
      <c r="AD78" s="396" t="str">
        <f>IF(AI124&gt;9999,$AD124,"")</f>
        <v>0</v>
      </c>
      <c r="AE78" s="396" t="str">
        <f>IF(AI124&gt;999,$AE124,"")</f>
        <v>0</v>
      </c>
      <c r="AF78" s="396" t="str">
        <f>IF(AI124&gt;99,$AF124,"")</f>
        <v>0</v>
      </c>
      <c r="AG78" s="396" t="str">
        <f>IF(AI124&gt;9,$AG124,"")</f>
        <v>0</v>
      </c>
      <c r="AH78" s="446" t="str">
        <f>IF(AI124=0,"",$AH124)</f>
        <v>0</v>
      </c>
      <c r="AI78" s="2"/>
      <c r="AJ78" s="432"/>
      <c r="AK78" s="2"/>
      <c r="AL78" s="532"/>
      <c r="AM78" s="533"/>
      <c r="AN78" s="533"/>
      <c r="AO78" s="533"/>
      <c r="AP78" s="533"/>
      <c r="AQ78" s="304"/>
      <c r="AR78" s="304"/>
      <c r="AS78" s="10"/>
      <c r="AT78" s="432"/>
      <c r="AY78" s="431"/>
      <c r="AZ78" s="2"/>
      <c r="BA78" s="434"/>
      <c r="BB78" s="439"/>
      <c r="BC78" s="439"/>
      <c r="BD78" s="439"/>
      <c r="BE78" s="439"/>
      <c r="BF78" s="439"/>
      <c r="BG78" s="440"/>
      <c r="BH78" s="444"/>
      <c r="BI78" s="8"/>
      <c r="BJ78" s="54"/>
      <c r="BK78" s="428"/>
      <c r="BL78" s="428"/>
      <c r="BM78" s="428"/>
      <c r="BN78" s="428"/>
      <c r="BO78" s="429"/>
    </row>
    <row r="79" spans="2:67" ht="8.25" customHeight="1">
      <c r="B79" s="431"/>
      <c r="C79" s="2"/>
      <c r="D79" s="482"/>
      <c r="E79" s="464"/>
      <c r="F79" s="467"/>
      <c r="G79" s="467"/>
      <c r="H79" s="467"/>
      <c r="I79" s="470"/>
      <c r="J79" s="462"/>
      <c r="K79" s="2"/>
      <c r="M79" s="431"/>
      <c r="N79" s="12"/>
      <c r="O79" s="384"/>
      <c r="P79" s="385"/>
      <c r="Q79" s="385"/>
      <c r="R79" s="386"/>
      <c r="S79" s="261"/>
      <c r="T79" s="262"/>
      <c r="U79" s="262"/>
      <c r="V79" s="263"/>
      <c r="W79" s="261"/>
      <c r="X79" s="262"/>
      <c r="Y79" s="262"/>
      <c r="Z79" s="268"/>
      <c r="AA79" s="391"/>
      <c r="AB79" s="397"/>
      <c r="AC79" s="397"/>
      <c r="AD79" s="397"/>
      <c r="AE79" s="397"/>
      <c r="AF79" s="397"/>
      <c r="AG79" s="397"/>
      <c r="AH79" s="447"/>
      <c r="AI79" s="2"/>
      <c r="AJ79" s="29"/>
      <c r="AK79" s="12"/>
      <c r="AL79" s="42"/>
      <c r="AM79" s="42"/>
      <c r="AN79" s="42"/>
      <c r="AO79" s="42"/>
      <c r="AP79" s="42"/>
      <c r="AQ79" s="27"/>
      <c r="AR79" s="50"/>
      <c r="AS79" s="10"/>
      <c r="AT79" s="48"/>
      <c r="AY79" s="432"/>
      <c r="AZ79" s="2"/>
      <c r="BA79" s="435"/>
      <c r="BB79" s="441"/>
      <c r="BC79" s="441"/>
      <c r="BD79" s="441"/>
      <c r="BE79" s="441"/>
      <c r="BF79" s="441"/>
      <c r="BG79" s="442"/>
      <c r="BH79" s="445"/>
      <c r="BI79" s="8"/>
      <c r="BJ79" s="54"/>
      <c r="BK79" s="427" t="s">
        <v>135</v>
      </c>
      <c r="BL79" s="428"/>
      <c r="BM79" s="428"/>
      <c r="BN79" s="428"/>
      <c r="BO79" s="429"/>
    </row>
    <row r="80" spans="2:67" ht="8.25" customHeight="1">
      <c r="B80" s="432"/>
      <c r="C80" s="2"/>
      <c r="D80" s="483"/>
      <c r="E80" s="465"/>
      <c r="F80" s="468"/>
      <c r="G80" s="468"/>
      <c r="H80" s="468"/>
      <c r="I80" s="471"/>
      <c r="J80" s="462"/>
      <c r="K80" s="2"/>
      <c r="M80" s="432"/>
      <c r="N80" s="12"/>
      <c r="O80" s="387"/>
      <c r="P80" s="388"/>
      <c r="Q80" s="388"/>
      <c r="R80" s="389"/>
      <c r="S80" s="264"/>
      <c r="T80" s="265"/>
      <c r="U80" s="265"/>
      <c r="V80" s="266"/>
      <c r="W80" s="264"/>
      <c r="X80" s="265"/>
      <c r="Y80" s="265"/>
      <c r="Z80" s="269"/>
      <c r="AA80" s="392"/>
      <c r="AB80" s="398"/>
      <c r="AC80" s="398"/>
      <c r="AD80" s="398"/>
      <c r="AE80" s="398"/>
      <c r="AF80" s="398"/>
      <c r="AG80" s="398"/>
      <c r="AH80" s="448"/>
      <c r="AI80" s="2"/>
      <c r="AJ80" s="430">
        <v>48</v>
      </c>
      <c r="AK80" s="2"/>
      <c r="AL80" s="494" t="s">
        <v>97</v>
      </c>
      <c r="AM80" s="495"/>
      <c r="AN80" s="495"/>
      <c r="AO80" s="495"/>
      <c r="AP80" s="496"/>
      <c r="AQ80" s="280"/>
      <c r="AR80" s="304"/>
      <c r="AS80" s="10"/>
      <c r="AT80" s="499">
        <v>87</v>
      </c>
      <c r="AY80" s="430">
        <v>72</v>
      </c>
      <c r="AZ80" s="2"/>
      <c r="BA80" s="433" t="s">
        <v>123</v>
      </c>
      <c r="BB80" s="436" t="s">
        <v>124</v>
      </c>
      <c r="BC80" s="437"/>
      <c r="BD80" s="437"/>
      <c r="BE80" s="437"/>
      <c r="BF80" s="437"/>
      <c r="BG80" s="438"/>
      <c r="BH80" s="443">
        <v>6</v>
      </c>
      <c r="BI80" s="2"/>
      <c r="BJ80" s="54"/>
      <c r="BK80" s="428"/>
      <c r="BL80" s="428"/>
      <c r="BM80" s="428"/>
      <c r="BN80" s="428"/>
      <c r="BO80" s="429"/>
    </row>
    <row r="81" spans="2:67" ht="8.25" customHeight="1">
      <c r="B81" s="35"/>
      <c r="C81" s="2"/>
      <c r="D81" s="2"/>
      <c r="E81" s="2"/>
      <c r="F81" s="2"/>
      <c r="G81" s="2"/>
      <c r="H81" s="2"/>
      <c r="I81" s="2"/>
      <c r="J81" s="2"/>
      <c r="K81" s="2"/>
      <c r="M81" s="430">
        <v>21</v>
      </c>
      <c r="N81" s="12"/>
      <c r="O81" s="381" t="s">
        <v>39</v>
      </c>
      <c r="P81" s="382"/>
      <c r="Q81" s="382"/>
      <c r="R81" s="383"/>
      <c r="S81" s="258">
        <v>500</v>
      </c>
      <c r="T81" s="259"/>
      <c r="U81" s="259"/>
      <c r="V81" s="260"/>
      <c r="W81" s="258">
        <v>1500</v>
      </c>
      <c r="X81" s="259"/>
      <c r="Y81" s="259"/>
      <c r="Z81" s="267"/>
      <c r="AA81" s="390" t="str">
        <f>IF(AI127&gt;9999999,$AA127,"")</f>
        <v/>
      </c>
      <c r="AB81" s="396" t="str">
        <f>IF(AI127&gt;999999,$AB127,"")</f>
        <v/>
      </c>
      <c r="AC81" s="396" t="str">
        <f>IF(AI127&gt;99999,$AC127,"")</f>
        <v/>
      </c>
      <c r="AD81" s="396" t="str">
        <f>IF(AI127&gt;9999,$AD127,"")</f>
        <v/>
      </c>
      <c r="AE81" s="396" t="str">
        <f>IF(AI127&gt;999,$AE127,"")</f>
        <v>1</v>
      </c>
      <c r="AF81" s="396" t="str">
        <f>IF(AI127&gt;99,$AF127,"")</f>
        <v>0</v>
      </c>
      <c r="AG81" s="396" t="str">
        <f>IF(AI127&gt;9,$AG127,"")</f>
        <v>0</v>
      </c>
      <c r="AH81" s="446" t="str">
        <f>IF(AI127=0,"",$AH127)</f>
        <v>0</v>
      </c>
      <c r="AI81" s="2"/>
      <c r="AJ81" s="431"/>
      <c r="AK81" s="2"/>
      <c r="AL81" s="494"/>
      <c r="AM81" s="495"/>
      <c r="AN81" s="495"/>
      <c r="AO81" s="495"/>
      <c r="AP81" s="496"/>
      <c r="AQ81" s="281"/>
      <c r="AR81" s="304"/>
      <c r="AS81" s="10"/>
      <c r="AT81" s="499"/>
      <c r="AY81" s="431"/>
      <c r="AZ81" s="2"/>
      <c r="BA81" s="434"/>
      <c r="BB81" s="439"/>
      <c r="BC81" s="439"/>
      <c r="BD81" s="439"/>
      <c r="BE81" s="439"/>
      <c r="BF81" s="439"/>
      <c r="BG81" s="440"/>
      <c r="BH81" s="444"/>
      <c r="BI81" s="2"/>
      <c r="BJ81" s="54"/>
      <c r="BK81" s="427" t="s">
        <v>136</v>
      </c>
      <c r="BL81" s="428"/>
      <c r="BM81" s="428"/>
      <c r="BN81" s="428"/>
      <c r="BO81" s="429"/>
    </row>
    <row r="82" spans="2:67" ht="8.25" customHeight="1">
      <c r="B82" s="475">
        <v>19</v>
      </c>
      <c r="C82" s="2"/>
      <c r="D82" s="478" t="s">
        <v>30</v>
      </c>
      <c r="E82" s="458"/>
      <c r="F82" s="414">
        <v>3</v>
      </c>
      <c r="G82" s="411">
        <v>6</v>
      </c>
      <c r="H82" s="462" t="s">
        <v>107</v>
      </c>
      <c r="I82" s="2"/>
      <c r="J82" s="12"/>
      <c r="K82" s="2"/>
      <c r="M82" s="431"/>
      <c r="N82" s="12"/>
      <c r="O82" s="384"/>
      <c r="P82" s="385"/>
      <c r="Q82" s="385"/>
      <c r="R82" s="386"/>
      <c r="S82" s="261"/>
      <c r="T82" s="262"/>
      <c r="U82" s="262"/>
      <c r="V82" s="263"/>
      <c r="W82" s="261"/>
      <c r="X82" s="262"/>
      <c r="Y82" s="262"/>
      <c r="Z82" s="268"/>
      <c r="AA82" s="391"/>
      <c r="AB82" s="397"/>
      <c r="AC82" s="397"/>
      <c r="AD82" s="397"/>
      <c r="AE82" s="397"/>
      <c r="AF82" s="397"/>
      <c r="AG82" s="397"/>
      <c r="AH82" s="447"/>
      <c r="AI82" s="2"/>
      <c r="AJ82" s="432"/>
      <c r="AK82" s="2"/>
      <c r="AL82" s="494"/>
      <c r="AM82" s="495"/>
      <c r="AN82" s="495"/>
      <c r="AO82" s="495"/>
      <c r="AP82" s="496"/>
      <c r="AQ82" s="283"/>
      <c r="AR82" s="304"/>
      <c r="AS82" s="10"/>
      <c r="AT82" s="499"/>
      <c r="AY82" s="431"/>
      <c r="AZ82" s="2"/>
      <c r="BA82" s="434"/>
      <c r="BB82" s="439"/>
      <c r="BC82" s="439"/>
      <c r="BD82" s="439"/>
      <c r="BE82" s="439"/>
      <c r="BF82" s="439"/>
      <c r="BG82" s="440"/>
      <c r="BH82" s="444"/>
      <c r="BI82" s="2"/>
      <c r="BJ82" s="54"/>
      <c r="BK82" s="428"/>
      <c r="BL82" s="428"/>
      <c r="BM82" s="428"/>
      <c r="BN82" s="428"/>
      <c r="BO82" s="429"/>
    </row>
    <row r="83" spans="2:67" ht="8.25" customHeight="1">
      <c r="B83" s="476"/>
      <c r="C83" s="2"/>
      <c r="D83" s="479"/>
      <c r="E83" s="459"/>
      <c r="F83" s="415"/>
      <c r="G83" s="412"/>
      <c r="H83" s="462"/>
      <c r="I83" s="2"/>
      <c r="J83" s="12"/>
      <c r="K83" s="2"/>
      <c r="M83" s="432"/>
      <c r="N83" s="12"/>
      <c r="O83" s="387"/>
      <c r="P83" s="388"/>
      <c r="Q83" s="388"/>
      <c r="R83" s="389"/>
      <c r="S83" s="264"/>
      <c r="T83" s="265"/>
      <c r="U83" s="265"/>
      <c r="V83" s="266"/>
      <c r="W83" s="264"/>
      <c r="X83" s="265"/>
      <c r="Y83" s="265"/>
      <c r="Z83" s="269"/>
      <c r="AA83" s="392"/>
      <c r="AB83" s="398"/>
      <c r="AC83" s="398"/>
      <c r="AD83" s="398"/>
      <c r="AE83" s="398"/>
      <c r="AF83" s="398"/>
      <c r="AG83" s="398"/>
      <c r="AH83" s="448"/>
      <c r="AI83" s="2"/>
      <c r="AJ83" s="430">
        <v>49</v>
      </c>
      <c r="AK83" s="2"/>
      <c r="AL83" s="510" t="s">
        <v>98</v>
      </c>
      <c r="AM83" s="511"/>
      <c r="AN83" s="511"/>
      <c r="AO83" s="511"/>
      <c r="AP83" s="512"/>
      <c r="AQ83" s="280"/>
      <c r="AR83" s="280"/>
      <c r="AS83" s="10"/>
      <c r="AT83" s="430">
        <v>88</v>
      </c>
      <c r="AY83" s="432"/>
      <c r="AZ83" s="2"/>
      <c r="BA83" s="435"/>
      <c r="BB83" s="441"/>
      <c r="BC83" s="441"/>
      <c r="BD83" s="441"/>
      <c r="BE83" s="441"/>
      <c r="BF83" s="441"/>
      <c r="BG83" s="442"/>
      <c r="BH83" s="445"/>
      <c r="BI83" s="2"/>
      <c r="BJ83" s="54"/>
      <c r="BK83" s="427" t="s">
        <v>137</v>
      </c>
      <c r="BL83" s="428"/>
      <c r="BM83" s="428"/>
      <c r="BN83" s="428"/>
      <c r="BO83" s="429"/>
    </row>
    <row r="84" spans="2:67" ht="8.25" customHeight="1">
      <c r="B84" s="477"/>
      <c r="C84" s="12"/>
      <c r="D84" s="480"/>
      <c r="E84" s="460"/>
      <c r="F84" s="416"/>
      <c r="G84" s="413"/>
      <c r="H84" s="462"/>
      <c r="I84" s="30"/>
      <c r="J84" s="12"/>
      <c r="K84" s="2"/>
      <c r="M84" s="430">
        <v>22</v>
      </c>
      <c r="N84" s="12"/>
      <c r="O84" s="381" t="s">
        <v>40</v>
      </c>
      <c r="P84" s="382"/>
      <c r="Q84" s="382"/>
      <c r="R84" s="383"/>
      <c r="S84" s="258">
        <v>30000</v>
      </c>
      <c r="T84" s="259"/>
      <c r="U84" s="259"/>
      <c r="V84" s="260"/>
      <c r="W84" s="258">
        <v>45000</v>
      </c>
      <c r="X84" s="259"/>
      <c r="Y84" s="259"/>
      <c r="Z84" s="267"/>
      <c r="AA84" s="390" t="str">
        <f>IF(AI130&gt;9999999,$AA130,"")</f>
        <v/>
      </c>
      <c r="AB84" s="396" t="str">
        <f>IF(AI130&gt;999999,$AB130,"")</f>
        <v/>
      </c>
      <c r="AC84" s="396" t="str">
        <f>IF(AI130&gt;99999,$AC130,"")</f>
        <v/>
      </c>
      <c r="AD84" s="396" t="str">
        <f>IF(AI130&gt;9999,$AD130,"")</f>
        <v>3</v>
      </c>
      <c r="AE84" s="396" t="str">
        <f>IF(AI130&gt;999,$AE130,"")</f>
        <v>7</v>
      </c>
      <c r="AF84" s="396" t="str">
        <f>IF(AI130&gt;99,$AF130,"")</f>
        <v>5</v>
      </c>
      <c r="AG84" s="396" t="str">
        <f>IF(AI130&gt;9,$AG130,"")</f>
        <v>0</v>
      </c>
      <c r="AH84" s="446" t="str">
        <f>IF(AI130=0,"",$AH130)</f>
        <v>0</v>
      </c>
      <c r="AI84" s="2"/>
      <c r="AJ84" s="431"/>
      <c r="AK84" s="2"/>
      <c r="AL84" s="513"/>
      <c r="AM84" s="514"/>
      <c r="AN84" s="514"/>
      <c r="AO84" s="514"/>
      <c r="AP84" s="515"/>
      <c r="AQ84" s="281"/>
      <c r="AR84" s="281"/>
      <c r="AS84" s="10"/>
      <c r="AT84" s="431"/>
      <c r="AY84" s="430">
        <v>73</v>
      </c>
      <c r="AZ84" s="2"/>
      <c r="BA84" s="433" t="s">
        <v>125</v>
      </c>
      <c r="BB84" s="436" t="s">
        <v>126</v>
      </c>
      <c r="BC84" s="437"/>
      <c r="BD84" s="437"/>
      <c r="BE84" s="437"/>
      <c r="BF84" s="437"/>
      <c r="BG84" s="438"/>
      <c r="BH84" s="443">
        <v>9</v>
      </c>
      <c r="BI84" s="2"/>
      <c r="BJ84" s="54"/>
      <c r="BK84" s="428"/>
      <c r="BL84" s="428"/>
      <c r="BM84" s="428"/>
      <c r="BN84" s="428"/>
      <c r="BO84" s="429"/>
    </row>
    <row r="85" spans="2:67" ht="8.25" customHeight="1">
      <c r="B85" s="25"/>
      <c r="C85" s="12"/>
      <c r="D85" s="12"/>
      <c r="E85" s="36"/>
      <c r="F85" s="30"/>
      <c r="G85" s="30"/>
      <c r="H85" s="30"/>
      <c r="I85" s="30"/>
      <c r="J85" s="2"/>
      <c r="K85" s="2"/>
      <c r="L85" s="2"/>
      <c r="M85" s="431"/>
      <c r="N85" s="12"/>
      <c r="O85" s="384"/>
      <c r="P85" s="385"/>
      <c r="Q85" s="385"/>
      <c r="R85" s="386"/>
      <c r="S85" s="261"/>
      <c r="T85" s="262"/>
      <c r="U85" s="262"/>
      <c r="V85" s="263"/>
      <c r="W85" s="261"/>
      <c r="X85" s="262"/>
      <c r="Y85" s="262"/>
      <c r="Z85" s="268"/>
      <c r="AA85" s="391"/>
      <c r="AB85" s="397"/>
      <c r="AC85" s="397"/>
      <c r="AD85" s="397"/>
      <c r="AE85" s="397"/>
      <c r="AF85" s="397"/>
      <c r="AG85" s="397"/>
      <c r="AH85" s="447"/>
      <c r="AI85" s="2"/>
      <c r="AJ85" s="432"/>
      <c r="AK85" s="2"/>
      <c r="AL85" s="516"/>
      <c r="AM85" s="517"/>
      <c r="AN85" s="517"/>
      <c r="AO85" s="517"/>
      <c r="AP85" s="518"/>
      <c r="AQ85" s="283"/>
      <c r="AR85" s="283"/>
      <c r="AS85" s="10"/>
      <c r="AT85" s="432"/>
      <c r="AY85" s="431"/>
      <c r="AZ85" s="2"/>
      <c r="BA85" s="434"/>
      <c r="BB85" s="439"/>
      <c r="BC85" s="439"/>
      <c r="BD85" s="439"/>
      <c r="BE85" s="439"/>
      <c r="BF85" s="439"/>
      <c r="BG85" s="440"/>
      <c r="BH85" s="444"/>
      <c r="BI85" s="2"/>
      <c r="BJ85" s="54"/>
      <c r="BK85" s="427" t="s">
        <v>138</v>
      </c>
      <c r="BL85" s="428"/>
      <c r="BM85" s="428"/>
      <c r="BN85" s="428"/>
      <c r="BO85" s="429"/>
    </row>
    <row r="86" spans="2:67" ht="8.25" customHeight="1">
      <c r="B86" s="12"/>
      <c r="C86" s="12"/>
      <c r="D86" s="12"/>
      <c r="E86" s="30"/>
      <c r="F86" s="30"/>
      <c r="G86" s="30"/>
      <c r="H86" s="30"/>
      <c r="I86" s="30"/>
      <c r="J86" s="2"/>
      <c r="K86" s="2"/>
      <c r="L86" s="2"/>
      <c r="M86" s="432"/>
      <c r="N86" s="12"/>
      <c r="O86" s="387"/>
      <c r="P86" s="388"/>
      <c r="Q86" s="388"/>
      <c r="R86" s="389"/>
      <c r="S86" s="264"/>
      <c r="T86" s="265"/>
      <c r="U86" s="265"/>
      <c r="V86" s="266"/>
      <c r="W86" s="264"/>
      <c r="X86" s="265"/>
      <c r="Y86" s="265"/>
      <c r="Z86" s="269"/>
      <c r="AA86" s="392"/>
      <c r="AB86" s="398"/>
      <c r="AC86" s="398"/>
      <c r="AD86" s="398"/>
      <c r="AE86" s="398"/>
      <c r="AF86" s="398"/>
      <c r="AG86" s="398"/>
      <c r="AH86" s="448"/>
      <c r="AI86" s="2"/>
      <c r="AJ86" s="5"/>
      <c r="AK86" s="2"/>
      <c r="AL86" s="2"/>
      <c r="AM86" s="2"/>
      <c r="AN86" s="2"/>
      <c r="AO86" s="2"/>
      <c r="AP86" s="2"/>
      <c r="AQ86" s="8"/>
      <c r="AR86" s="8"/>
      <c r="AS86" s="2"/>
      <c r="AT86" s="2"/>
      <c r="AY86" s="431"/>
      <c r="AZ86" s="2"/>
      <c r="BA86" s="434"/>
      <c r="BB86" s="439"/>
      <c r="BC86" s="439"/>
      <c r="BD86" s="439"/>
      <c r="BE86" s="439"/>
      <c r="BF86" s="439"/>
      <c r="BG86" s="440"/>
      <c r="BH86" s="444"/>
      <c r="BI86" s="2"/>
      <c r="BJ86" s="54"/>
      <c r="BK86" s="428"/>
      <c r="BL86" s="428"/>
      <c r="BM86" s="428"/>
      <c r="BN86" s="428"/>
      <c r="BO86" s="429"/>
    </row>
    <row r="87" spans="2:67" ht="8.25" customHeight="1">
      <c r="B87" s="2"/>
      <c r="C87" s="2"/>
      <c r="D87" s="2"/>
      <c r="E87" s="2"/>
      <c r="F87" s="2"/>
      <c r="G87" s="2"/>
      <c r="H87" s="2"/>
      <c r="I87" s="2"/>
      <c r="J87" s="2"/>
      <c r="K87" s="2"/>
      <c r="L87" s="2"/>
      <c r="M87" s="430">
        <v>23</v>
      </c>
      <c r="N87" s="12"/>
      <c r="O87" s="381" t="s">
        <v>41</v>
      </c>
      <c r="P87" s="382"/>
      <c r="Q87" s="382"/>
      <c r="R87" s="383"/>
      <c r="S87" s="258">
        <v>100000</v>
      </c>
      <c r="T87" s="259"/>
      <c r="U87" s="259"/>
      <c r="V87" s="260"/>
      <c r="W87" s="258">
        <v>150000</v>
      </c>
      <c r="X87" s="259"/>
      <c r="Y87" s="259"/>
      <c r="Z87" s="267"/>
      <c r="AA87" s="390" t="str">
        <f>IF(AI133&gt;9999999,$AA133,"")</f>
        <v/>
      </c>
      <c r="AB87" s="396" t="str">
        <f>IF(AI133&gt;999999,$AB133,"")</f>
        <v/>
      </c>
      <c r="AC87" s="396" t="str">
        <f>IF(AI133&gt;99999,$AC133,"")</f>
        <v>1</v>
      </c>
      <c r="AD87" s="396" t="str">
        <f>IF(AI133&gt;9999,$AD133,"")</f>
        <v>2</v>
      </c>
      <c r="AE87" s="396" t="str">
        <f>IF(AI133&gt;999,$AE133,"")</f>
        <v>5</v>
      </c>
      <c r="AF87" s="396" t="str">
        <f>IF(AI133&gt;99,$AF133,"")</f>
        <v>0</v>
      </c>
      <c r="AG87" s="396" t="str">
        <f>IF(AI133&gt;9,$AG133,"")</f>
        <v>0</v>
      </c>
      <c r="AH87" s="446" t="str">
        <f>IF(AI133=0,"",$AH133)</f>
        <v>0</v>
      </c>
      <c r="AI87" s="2"/>
      <c r="AJ87" s="430">
        <v>110</v>
      </c>
      <c r="AK87" s="2"/>
      <c r="AL87" s="510" t="s">
        <v>15</v>
      </c>
      <c r="AM87" s="511"/>
      <c r="AN87" s="511"/>
      <c r="AO87" s="511"/>
      <c r="AP87" s="512"/>
      <c r="AQ87" s="443">
        <v>1</v>
      </c>
      <c r="AR87" s="8"/>
      <c r="AS87" s="2"/>
      <c r="AT87" s="2"/>
      <c r="AY87" s="432"/>
      <c r="AZ87" s="2"/>
      <c r="BA87" s="435"/>
      <c r="BB87" s="441"/>
      <c r="BC87" s="441"/>
      <c r="BD87" s="441"/>
      <c r="BE87" s="441"/>
      <c r="BF87" s="441"/>
      <c r="BG87" s="442"/>
      <c r="BH87" s="445"/>
      <c r="BI87" s="2"/>
      <c r="BJ87" s="54"/>
      <c r="BK87" s="427" t="s">
        <v>139</v>
      </c>
      <c r="BL87" s="428"/>
      <c r="BM87" s="428"/>
      <c r="BN87" s="428"/>
      <c r="BO87" s="429"/>
    </row>
    <row r="88" spans="2:67" ht="8.25" customHeight="1">
      <c r="B88" s="2"/>
      <c r="C88" s="2"/>
      <c r="D88" s="2"/>
      <c r="E88" s="2"/>
      <c r="F88" s="2"/>
      <c r="G88" s="2"/>
      <c r="H88" s="2"/>
      <c r="I88" s="2"/>
      <c r="J88" s="2"/>
      <c r="K88" s="2"/>
      <c r="L88" s="2"/>
      <c r="M88" s="431"/>
      <c r="N88" s="12"/>
      <c r="O88" s="384"/>
      <c r="P88" s="385"/>
      <c r="Q88" s="385"/>
      <c r="R88" s="386"/>
      <c r="S88" s="261"/>
      <c r="T88" s="262"/>
      <c r="U88" s="262"/>
      <c r="V88" s="263"/>
      <c r="W88" s="261"/>
      <c r="X88" s="262"/>
      <c r="Y88" s="262"/>
      <c r="Z88" s="268"/>
      <c r="AA88" s="391"/>
      <c r="AB88" s="397"/>
      <c r="AC88" s="397"/>
      <c r="AD88" s="397"/>
      <c r="AE88" s="397"/>
      <c r="AF88" s="397"/>
      <c r="AG88" s="397"/>
      <c r="AH88" s="447"/>
      <c r="AI88" s="2"/>
      <c r="AJ88" s="431"/>
      <c r="AK88" s="2"/>
      <c r="AL88" s="513"/>
      <c r="AM88" s="514"/>
      <c r="AN88" s="514"/>
      <c r="AO88" s="514"/>
      <c r="AP88" s="515"/>
      <c r="AQ88" s="444"/>
      <c r="AR88" s="2"/>
      <c r="AS88" s="2"/>
      <c r="AT88" s="2"/>
      <c r="AY88" s="430">
        <v>74</v>
      </c>
      <c r="AZ88" s="2"/>
      <c r="BA88" s="433" t="s">
        <v>127</v>
      </c>
      <c r="BB88" s="437"/>
      <c r="BC88" s="437"/>
      <c r="BD88" s="437"/>
      <c r="BE88" s="437"/>
      <c r="BF88" s="437"/>
      <c r="BG88" s="438"/>
      <c r="BH88" s="443"/>
      <c r="BI88" s="2"/>
      <c r="BJ88" s="54"/>
      <c r="BK88" s="428"/>
      <c r="BL88" s="428"/>
      <c r="BM88" s="428"/>
      <c r="BN88" s="428"/>
      <c r="BO88" s="429"/>
    </row>
    <row r="89" spans="2:67" ht="8.25" customHeight="1">
      <c r="B89" s="2"/>
      <c r="C89" s="2"/>
      <c r="D89" s="2"/>
      <c r="E89" s="2"/>
      <c r="F89" s="2"/>
      <c r="G89" s="2"/>
      <c r="H89" s="2"/>
      <c r="I89" s="2"/>
      <c r="J89" s="2"/>
      <c r="K89" s="2"/>
      <c r="L89" s="2"/>
      <c r="M89" s="432"/>
      <c r="N89" s="12"/>
      <c r="O89" s="387"/>
      <c r="P89" s="388"/>
      <c r="Q89" s="388"/>
      <c r="R89" s="389"/>
      <c r="S89" s="264"/>
      <c r="T89" s="265"/>
      <c r="U89" s="265"/>
      <c r="V89" s="266"/>
      <c r="W89" s="264"/>
      <c r="X89" s="265"/>
      <c r="Y89" s="265"/>
      <c r="Z89" s="269"/>
      <c r="AA89" s="392"/>
      <c r="AB89" s="398"/>
      <c r="AC89" s="398"/>
      <c r="AD89" s="398"/>
      <c r="AE89" s="398"/>
      <c r="AF89" s="398"/>
      <c r="AG89" s="398"/>
      <c r="AH89" s="448"/>
      <c r="AI89" s="2"/>
      <c r="AJ89" s="432"/>
      <c r="AK89" s="2"/>
      <c r="AL89" s="516"/>
      <c r="AM89" s="517"/>
      <c r="AN89" s="517"/>
      <c r="AO89" s="517"/>
      <c r="AP89" s="518"/>
      <c r="AQ89" s="497"/>
      <c r="AR89" s="2"/>
      <c r="AS89" s="2"/>
      <c r="AT89" s="2"/>
      <c r="AY89" s="431"/>
      <c r="AZ89" s="2"/>
      <c r="BA89" s="434"/>
      <c r="BB89" s="439"/>
      <c r="BC89" s="439"/>
      <c r="BD89" s="439"/>
      <c r="BE89" s="439"/>
      <c r="BF89" s="439"/>
      <c r="BG89" s="440"/>
      <c r="BH89" s="444"/>
      <c r="BI89" s="2"/>
      <c r="BJ89" s="54"/>
      <c r="BK89" s="427" t="s">
        <v>140</v>
      </c>
      <c r="BL89" s="428"/>
      <c r="BM89" s="428"/>
      <c r="BN89" s="428"/>
      <c r="BO89" s="429"/>
    </row>
    <row r="90" spans="2:67" ht="8.25" customHeight="1">
      <c r="B90" s="2"/>
      <c r="C90" s="2"/>
      <c r="D90" s="2"/>
      <c r="E90" s="2"/>
      <c r="F90" s="2"/>
      <c r="G90" s="2"/>
      <c r="H90" s="2"/>
      <c r="I90" s="2"/>
      <c r="J90" s="2"/>
      <c r="K90" s="2"/>
      <c r="L90" s="2"/>
      <c r="M90" s="430">
        <v>24</v>
      </c>
      <c r="N90" s="12"/>
      <c r="O90" s="381" t="s">
        <v>42</v>
      </c>
      <c r="P90" s="382"/>
      <c r="Q90" s="382"/>
      <c r="R90" s="383"/>
      <c r="S90" s="258">
        <v>6000</v>
      </c>
      <c r="T90" s="259"/>
      <c r="U90" s="259"/>
      <c r="V90" s="260"/>
      <c r="W90" s="258">
        <v>12000</v>
      </c>
      <c r="X90" s="259"/>
      <c r="Y90" s="259"/>
      <c r="Z90" s="267"/>
      <c r="AA90" s="390" t="str">
        <f>IF(AI136&gt;9999999,$AA136,"")</f>
        <v/>
      </c>
      <c r="AB90" s="396" t="str">
        <f>IF(AI136&gt;999999,$AB136,"")</f>
        <v/>
      </c>
      <c r="AC90" s="396" t="str">
        <f>IF(AI136&gt;99999,$AC136,"")</f>
        <v/>
      </c>
      <c r="AD90" s="396" t="str">
        <f>IF(AI136&gt;9999,$AD136,"")</f>
        <v/>
      </c>
      <c r="AE90" s="396" t="str">
        <f>IF(AI136&gt;999,$AE136,"")</f>
        <v>9</v>
      </c>
      <c r="AF90" s="396" t="str">
        <f>IF(AI136&gt;99,$AF136,"")</f>
        <v>0</v>
      </c>
      <c r="AG90" s="396" t="str">
        <f>IF(AI136&gt;9,$AG136,"")</f>
        <v>0</v>
      </c>
      <c r="AH90" s="446" t="str">
        <f>IF(AI136=0,"",$AH136)</f>
        <v>0</v>
      </c>
      <c r="AI90" s="2"/>
      <c r="AJ90" s="2"/>
      <c r="AK90" s="2"/>
      <c r="AL90" s="2"/>
      <c r="AM90" s="2"/>
      <c r="AN90" s="2"/>
      <c r="AO90" s="2"/>
      <c r="AP90" s="2"/>
      <c r="AQ90" s="2"/>
      <c r="AR90" s="2"/>
      <c r="AS90" s="2"/>
      <c r="AT90" s="2"/>
      <c r="AY90" s="431"/>
      <c r="AZ90" s="2"/>
      <c r="BA90" s="434"/>
      <c r="BB90" s="439"/>
      <c r="BC90" s="439"/>
      <c r="BD90" s="439"/>
      <c r="BE90" s="439"/>
      <c r="BF90" s="439"/>
      <c r="BG90" s="440"/>
      <c r="BH90" s="444"/>
      <c r="BI90" s="2"/>
      <c r="BJ90" s="54"/>
      <c r="BK90" s="428"/>
      <c r="BL90" s="428"/>
      <c r="BM90" s="428"/>
      <c r="BN90" s="428"/>
      <c r="BO90" s="429"/>
    </row>
    <row r="91" spans="2:67" ht="8.25" customHeight="1">
      <c r="B91" s="2"/>
      <c r="C91" s="2"/>
      <c r="D91" s="2"/>
      <c r="E91" s="2"/>
      <c r="F91" s="2"/>
      <c r="G91" s="2"/>
      <c r="H91" s="2"/>
      <c r="I91" s="2"/>
      <c r="J91" s="2"/>
      <c r="K91" s="2"/>
      <c r="L91" s="2"/>
      <c r="M91" s="431"/>
      <c r="N91" s="12"/>
      <c r="O91" s="384"/>
      <c r="P91" s="385"/>
      <c r="Q91" s="385"/>
      <c r="R91" s="386"/>
      <c r="S91" s="261"/>
      <c r="T91" s="262"/>
      <c r="U91" s="262"/>
      <c r="V91" s="263"/>
      <c r="W91" s="261"/>
      <c r="X91" s="262"/>
      <c r="Y91" s="262"/>
      <c r="Z91" s="268"/>
      <c r="AA91" s="391"/>
      <c r="AB91" s="397"/>
      <c r="AC91" s="397"/>
      <c r="AD91" s="397"/>
      <c r="AE91" s="397"/>
      <c r="AF91" s="397"/>
      <c r="AG91" s="397"/>
      <c r="AH91" s="447"/>
      <c r="AI91" s="2"/>
      <c r="AJ91" s="2"/>
      <c r="AK91" s="2"/>
      <c r="AL91" s="2"/>
      <c r="AM91" s="2"/>
      <c r="AN91" s="2"/>
      <c r="AO91" s="2"/>
      <c r="AP91" s="2"/>
      <c r="AQ91" s="2"/>
      <c r="AR91" s="2"/>
      <c r="AS91" s="2"/>
      <c r="AT91" s="2"/>
      <c r="AY91" s="432"/>
      <c r="AZ91" s="2"/>
      <c r="BA91" s="435"/>
      <c r="BB91" s="441"/>
      <c r="BC91" s="441"/>
      <c r="BD91" s="441"/>
      <c r="BE91" s="441"/>
      <c r="BF91" s="441"/>
      <c r="BG91" s="442"/>
      <c r="BH91" s="445"/>
      <c r="BI91" s="2"/>
      <c r="BJ91" s="54"/>
      <c r="BK91" s="427" t="s">
        <v>141</v>
      </c>
      <c r="BL91" s="428"/>
      <c r="BM91" s="428"/>
      <c r="BN91" s="428"/>
      <c r="BO91" s="429"/>
    </row>
    <row r="92" spans="2:67" ht="8.25" customHeight="1">
      <c r="B92" s="2"/>
      <c r="C92" s="2"/>
      <c r="D92" s="2"/>
      <c r="E92" s="2"/>
      <c r="F92" s="2"/>
      <c r="G92" s="2"/>
      <c r="H92" s="2"/>
      <c r="I92" s="2"/>
      <c r="J92" s="2"/>
      <c r="K92" s="2"/>
      <c r="L92" s="2"/>
      <c r="M92" s="432"/>
      <c r="N92" s="12"/>
      <c r="O92" s="387"/>
      <c r="P92" s="388"/>
      <c r="Q92" s="388"/>
      <c r="R92" s="389"/>
      <c r="S92" s="264"/>
      <c r="T92" s="265"/>
      <c r="U92" s="265"/>
      <c r="V92" s="266"/>
      <c r="W92" s="264"/>
      <c r="X92" s="265"/>
      <c r="Y92" s="265"/>
      <c r="Z92" s="269"/>
      <c r="AA92" s="392"/>
      <c r="AB92" s="398"/>
      <c r="AC92" s="398"/>
      <c r="AD92" s="398"/>
      <c r="AE92" s="398"/>
      <c r="AF92" s="398"/>
      <c r="AG92" s="398"/>
      <c r="AH92" s="448"/>
      <c r="AI92" s="2"/>
      <c r="AJ92" s="2"/>
      <c r="AK92" s="2"/>
      <c r="AL92" s="2"/>
      <c r="AM92" s="2"/>
      <c r="AN92" s="2"/>
      <c r="AO92" s="2"/>
      <c r="AP92" s="2"/>
      <c r="AQ92" s="2"/>
      <c r="AR92" s="2"/>
      <c r="AS92" s="2"/>
      <c r="AT92" s="2"/>
      <c r="AY92" s="430">
        <v>75</v>
      </c>
      <c r="AZ92" s="2"/>
      <c r="BA92" s="433" t="s">
        <v>130</v>
      </c>
      <c r="BB92" s="437"/>
      <c r="BC92" s="437"/>
      <c r="BD92" s="437"/>
      <c r="BE92" s="437"/>
      <c r="BF92" s="437"/>
      <c r="BG92" s="438"/>
      <c r="BH92" s="443"/>
      <c r="BI92" s="2"/>
      <c r="BJ92" s="54"/>
      <c r="BK92" s="428"/>
      <c r="BL92" s="428"/>
      <c r="BM92" s="428"/>
      <c r="BN92" s="428"/>
      <c r="BO92" s="429"/>
    </row>
    <row r="93" spans="2:67" ht="8.25" customHeight="1">
      <c r="B93" s="2"/>
      <c r="C93" s="2"/>
      <c r="D93" s="2"/>
      <c r="E93" s="2"/>
      <c r="F93" s="2"/>
      <c r="G93" s="2"/>
      <c r="H93" s="2"/>
      <c r="I93" s="2"/>
      <c r="J93" s="2"/>
      <c r="K93" s="2"/>
      <c r="L93" s="2"/>
      <c r="M93" s="430">
        <v>25</v>
      </c>
      <c r="N93" s="12"/>
      <c r="O93" s="381" t="s">
        <v>35</v>
      </c>
      <c r="P93" s="382"/>
      <c r="Q93" s="382"/>
      <c r="R93" s="383"/>
      <c r="S93" s="258">
        <v>10000</v>
      </c>
      <c r="T93" s="259"/>
      <c r="U93" s="259"/>
      <c r="V93" s="260"/>
      <c r="W93" s="258">
        <v>5000</v>
      </c>
      <c r="X93" s="259"/>
      <c r="Y93" s="259"/>
      <c r="Z93" s="267"/>
      <c r="AA93" s="390" t="str">
        <f>IF(AI139&gt;9999999,$AA139,"")</f>
        <v/>
      </c>
      <c r="AB93" s="396" t="str">
        <f>IF(AI139&gt;999999,$AB139,"")</f>
        <v/>
      </c>
      <c r="AC93" s="396" t="str">
        <f>IF(AI139&gt;99999,$AC139,"")</f>
        <v/>
      </c>
      <c r="AD93" s="396" t="str">
        <f>IF(AI139&gt;9999,$AD139,"")</f>
        <v/>
      </c>
      <c r="AE93" s="396" t="str">
        <f>IF(AI139&gt;999,$AE139,"")</f>
        <v>7</v>
      </c>
      <c r="AF93" s="396" t="str">
        <f>IF(AI139&gt;99,$AF139,"")</f>
        <v>5</v>
      </c>
      <c r="AG93" s="396" t="str">
        <f>IF(AI139&gt;9,$AG139,"")</f>
        <v>0</v>
      </c>
      <c r="AH93" s="446" t="str">
        <f>IF(AI139=0,"",$AH139)</f>
        <v>0</v>
      </c>
      <c r="AI93" s="2"/>
      <c r="AJ93" s="2"/>
      <c r="AK93" s="2"/>
      <c r="AL93" s="2"/>
      <c r="AM93" s="2"/>
      <c r="AN93" s="2"/>
      <c r="AO93" s="2"/>
      <c r="AP93" s="2"/>
      <c r="AQ93" s="2"/>
      <c r="AR93" s="2"/>
      <c r="AS93" s="2"/>
      <c r="AT93" s="2"/>
      <c r="AY93" s="431"/>
      <c r="AZ93" s="2"/>
      <c r="BA93" s="434"/>
      <c r="BB93" s="439"/>
      <c r="BC93" s="439"/>
      <c r="BD93" s="439"/>
      <c r="BE93" s="439"/>
      <c r="BF93" s="439"/>
      <c r="BG93" s="440"/>
      <c r="BH93" s="444"/>
      <c r="BI93" s="2"/>
      <c r="BJ93" s="54"/>
      <c r="BK93" s="427" t="s">
        <v>142</v>
      </c>
      <c r="BL93" s="428"/>
      <c r="BM93" s="428"/>
      <c r="BN93" s="428"/>
      <c r="BO93" s="429"/>
    </row>
    <row r="94" spans="2:67" ht="8.25" customHeight="1">
      <c r="B94" s="2"/>
      <c r="C94" s="2"/>
      <c r="D94" s="2"/>
      <c r="E94" s="2"/>
      <c r="F94" s="2"/>
      <c r="G94" s="2"/>
      <c r="H94" s="2"/>
      <c r="I94" s="2"/>
      <c r="J94" s="2"/>
      <c r="K94" s="2"/>
      <c r="L94" s="2"/>
      <c r="M94" s="431"/>
      <c r="N94" s="12"/>
      <c r="O94" s="384"/>
      <c r="P94" s="385"/>
      <c r="Q94" s="385"/>
      <c r="R94" s="386"/>
      <c r="S94" s="261"/>
      <c r="T94" s="262"/>
      <c r="U94" s="262"/>
      <c r="V94" s="263"/>
      <c r="W94" s="261"/>
      <c r="X94" s="262"/>
      <c r="Y94" s="262"/>
      <c r="Z94" s="268"/>
      <c r="AA94" s="391"/>
      <c r="AB94" s="397"/>
      <c r="AC94" s="397"/>
      <c r="AD94" s="397"/>
      <c r="AE94" s="397"/>
      <c r="AF94" s="397"/>
      <c r="AG94" s="397"/>
      <c r="AH94" s="447"/>
      <c r="AI94" s="2"/>
      <c r="AJ94" s="2"/>
      <c r="AK94" s="2"/>
      <c r="AL94" s="2"/>
      <c r="AM94" s="2"/>
      <c r="AN94" s="2"/>
      <c r="AO94" s="2"/>
      <c r="AP94" s="2"/>
      <c r="AQ94" s="2"/>
      <c r="AR94" s="2"/>
      <c r="AS94" s="2"/>
      <c r="AT94" s="2"/>
      <c r="AY94" s="431"/>
      <c r="AZ94" s="2"/>
      <c r="BA94" s="434"/>
      <c r="BB94" s="439"/>
      <c r="BC94" s="439"/>
      <c r="BD94" s="439"/>
      <c r="BE94" s="439"/>
      <c r="BF94" s="439"/>
      <c r="BG94" s="440"/>
      <c r="BH94" s="444"/>
      <c r="BI94" s="2"/>
      <c r="BJ94" s="54"/>
      <c r="BK94" s="428"/>
      <c r="BL94" s="428"/>
      <c r="BM94" s="428"/>
      <c r="BN94" s="428"/>
      <c r="BO94" s="429"/>
    </row>
    <row r="95" spans="2:67" ht="8.25" customHeight="1">
      <c r="B95" s="2"/>
      <c r="C95" s="2"/>
      <c r="D95" s="2"/>
      <c r="E95" s="2"/>
      <c r="F95" s="2"/>
      <c r="G95" s="2"/>
      <c r="H95" s="2"/>
      <c r="I95" s="2"/>
      <c r="J95" s="2"/>
      <c r="K95" s="2"/>
      <c r="L95" s="2"/>
      <c r="M95" s="432"/>
      <c r="N95" s="12"/>
      <c r="O95" s="387"/>
      <c r="P95" s="388"/>
      <c r="Q95" s="388"/>
      <c r="R95" s="389"/>
      <c r="S95" s="264"/>
      <c r="T95" s="265"/>
      <c r="U95" s="265"/>
      <c r="V95" s="266"/>
      <c r="W95" s="264"/>
      <c r="X95" s="265"/>
      <c r="Y95" s="265"/>
      <c r="Z95" s="269"/>
      <c r="AA95" s="392"/>
      <c r="AB95" s="398"/>
      <c r="AC95" s="398"/>
      <c r="AD95" s="398"/>
      <c r="AE95" s="398"/>
      <c r="AF95" s="398"/>
      <c r="AG95" s="398"/>
      <c r="AH95" s="448"/>
      <c r="AI95" s="2"/>
      <c r="AJ95" s="2"/>
      <c r="AK95" s="2"/>
      <c r="AL95" s="2"/>
      <c r="AM95" s="2"/>
      <c r="AN95" s="2"/>
      <c r="AO95" s="2"/>
      <c r="AP95" s="2"/>
      <c r="AQ95" s="2"/>
      <c r="AR95" s="2"/>
      <c r="AS95" s="2"/>
      <c r="AT95" s="2"/>
      <c r="AY95" s="432"/>
      <c r="AZ95" s="2"/>
      <c r="BA95" s="435"/>
      <c r="BB95" s="441"/>
      <c r="BC95" s="441"/>
      <c r="BD95" s="441"/>
      <c r="BE95" s="441"/>
      <c r="BF95" s="441"/>
      <c r="BG95" s="442"/>
      <c r="BH95" s="497"/>
      <c r="BI95" s="2"/>
      <c r="BJ95" s="55"/>
      <c r="BK95" s="56"/>
      <c r="BL95" s="56"/>
      <c r="BM95" s="56"/>
      <c r="BN95" s="56"/>
      <c r="BO95" s="57"/>
    </row>
    <row r="96" spans="2:67" ht="8.25" customHeight="1">
      <c r="B96" s="2"/>
      <c r="C96" s="2"/>
      <c r="D96" s="2"/>
      <c r="E96" s="2"/>
      <c r="F96" s="2"/>
      <c r="G96" s="2"/>
      <c r="H96" s="2"/>
      <c r="I96" s="2"/>
      <c r="J96" s="2"/>
      <c r="K96" s="2"/>
      <c r="L96" s="2"/>
      <c r="M96" s="430">
        <v>26</v>
      </c>
      <c r="N96" s="12"/>
      <c r="O96" s="381" t="s">
        <v>43</v>
      </c>
      <c r="P96" s="382"/>
      <c r="Q96" s="382"/>
      <c r="R96" s="383"/>
      <c r="S96" s="201">
        <f>SUM(S78:V95)</f>
        <v>10146500</v>
      </c>
      <c r="T96" s="202"/>
      <c r="U96" s="202"/>
      <c r="V96" s="203"/>
      <c r="W96" s="201">
        <f>SUM(W78:Z95)</f>
        <v>15213500</v>
      </c>
      <c r="X96" s="202"/>
      <c r="Y96" s="202"/>
      <c r="Z96" s="203"/>
      <c r="AA96" s="390" t="str">
        <f>IF(AI142&gt;9999999,$AA142,"")</f>
        <v>1</v>
      </c>
      <c r="AB96" s="396" t="str">
        <f>IF(AI142&gt;999999,$AB142,"")</f>
        <v>2</v>
      </c>
      <c r="AC96" s="396" t="str">
        <f>IF(AI142&gt;99999,$AC142,"")</f>
        <v>6</v>
      </c>
      <c r="AD96" s="396" t="str">
        <f>IF(AI142&gt;9999,$AD142,"")</f>
        <v>8</v>
      </c>
      <c r="AE96" s="396" t="str">
        <f>IF(AI142&gt;999,$AE142,"")</f>
        <v>0</v>
      </c>
      <c r="AF96" s="396" t="str">
        <f>IF(AI142&gt;99,$AF142,"")</f>
        <v>0</v>
      </c>
      <c r="AG96" s="396" t="str">
        <f>IF(AI142&gt;9,$AG142,"")</f>
        <v>0</v>
      </c>
      <c r="AH96" s="446" t="str">
        <f>IF(AI142=0,"",$AH142)</f>
        <v>0</v>
      </c>
      <c r="AJ96" s="2"/>
      <c r="AK96" s="2"/>
      <c r="AL96" s="2"/>
      <c r="AM96" s="2"/>
      <c r="AN96" s="2"/>
      <c r="AO96" s="2"/>
      <c r="AP96" s="2"/>
      <c r="AQ96" s="2"/>
      <c r="AR96" s="2"/>
      <c r="AS96" s="2"/>
      <c r="AT96" s="2"/>
      <c r="AY96" s="2"/>
      <c r="AZ96" s="2"/>
      <c r="BA96" s="2"/>
      <c r="BB96" s="2"/>
      <c r="BC96" s="2"/>
      <c r="BD96" s="2"/>
      <c r="BE96" s="2"/>
      <c r="BF96" s="2"/>
      <c r="BG96" s="2"/>
      <c r="BH96" s="2"/>
      <c r="BI96" s="2"/>
      <c r="BJ96" s="2"/>
      <c r="BK96" s="2"/>
    </row>
    <row r="97" spans="2:63" ht="8.25" customHeight="1">
      <c r="B97" s="2"/>
      <c r="C97" s="2"/>
      <c r="D97" s="2"/>
      <c r="E97" s="2"/>
      <c r="F97" s="2"/>
      <c r="G97" s="2"/>
      <c r="H97" s="2"/>
      <c r="I97" s="2"/>
      <c r="J97" s="2"/>
      <c r="K97" s="2"/>
      <c r="L97" s="2"/>
      <c r="M97" s="431"/>
      <c r="N97" s="12"/>
      <c r="O97" s="384"/>
      <c r="P97" s="385"/>
      <c r="Q97" s="385"/>
      <c r="R97" s="386"/>
      <c r="S97" s="204"/>
      <c r="T97" s="205"/>
      <c r="U97" s="205"/>
      <c r="V97" s="206"/>
      <c r="W97" s="204"/>
      <c r="X97" s="205"/>
      <c r="Y97" s="205"/>
      <c r="Z97" s="206"/>
      <c r="AA97" s="391"/>
      <c r="AB97" s="397"/>
      <c r="AC97" s="397"/>
      <c r="AD97" s="397"/>
      <c r="AE97" s="397"/>
      <c r="AF97" s="397"/>
      <c r="AG97" s="397"/>
      <c r="AH97" s="447"/>
      <c r="AJ97" s="2"/>
      <c r="AK97" s="2"/>
      <c r="AL97" s="2"/>
      <c r="AM97" s="2"/>
      <c r="AN97" s="2"/>
      <c r="AO97" s="2"/>
      <c r="AP97" s="2"/>
      <c r="AQ97" s="2"/>
      <c r="AR97" s="2"/>
      <c r="AS97" s="2"/>
      <c r="AT97" s="2"/>
      <c r="AY97" s="2"/>
      <c r="AZ97" s="2"/>
      <c r="BA97" s="2"/>
      <c r="BB97" s="2"/>
      <c r="BC97" s="2"/>
      <c r="BD97" s="2"/>
      <c r="BE97" s="2"/>
      <c r="BF97" s="2"/>
      <c r="BG97" s="2"/>
      <c r="BH97" s="2"/>
      <c r="BI97" s="2"/>
      <c r="BJ97" s="2"/>
      <c r="BK97" s="2"/>
    </row>
    <row r="98" spans="2:63" ht="8.25" customHeight="1">
      <c r="B98" s="2"/>
      <c r="C98" s="2"/>
      <c r="D98" s="2"/>
      <c r="E98" s="2"/>
      <c r="F98" s="2"/>
      <c r="G98" s="2"/>
      <c r="H98" s="2"/>
      <c r="I98" s="2"/>
      <c r="J98" s="2"/>
      <c r="K98" s="2"/>
      <c r="L98" s="2"/>
      <c r="M98" s="432"/>
      <c r="N98" s="12"/>
      <c r="O98" s="387"/>
      <c r="P98" s="388"/>
      <c r="Q98" s="388"/>
      <c r="R98" s="389"/>
      <c r="S98" s="207"/>
      <c r="T98" s="208"/>
      <c r="U98" s="208"/>
      <c r="V98" s="209"/>
      <c r="W98" s="207"/>
      <c r="X98" s="208"/>
      <c r="Y98" s="208"/>
      <c r="Z98" s="209"/>
      <c r="AA98" s="392"/>
      <c r="AB98" s="398"/>
      <c r="AC98" s="398"/>
      <c r="AD98" s="398"/>
      <c r="AE98" s="398"/>
      <c r="AF98" s="398"/>
      <c r="AG98" s="398"/>
      <c r="AH98" s="448"/>
      <c r="AJ98" s="2"/>
      <c r="AK98" s="2"/>
      <c r="AL98" s="2"/>
      <c r="AM98" s="2"/>
      <c r="AN98" s="2"/>
      <c r="AO98" s="2"/>
      <c r="AP98" s="2"/>
      <c r="AQ98" s="2"/>
      <c r="AR98" s="2"/>
      <c r="AS98" s="2"/>
      <c r="AT98" s="2"/>
      <c r="AY98" s="2"/>
      <c r="AZ98" s="2"/>
      <c r="BA98" s="2"/>
      <c r="BB98" s="2"/>
      <c r="BC98" s="2"/>
      <c r="BD98" s="2"/>
      <c r="BE98" s="2"/>
      <c r="BF98" s="2"/>
      <c r="BG98" s="2"/>
      <c r="BH98" s="2"/>
      <c r="BI98" s="2"/>
      <c r="BJ98" s="2"/>
      <c r="BK98" s="2"/>
    </row>
    <row r="99" spans="2:63" ht="8.25" customHeight="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J99" s="2"/>
      <c r="AK99" s="2"/>
      <c r="AL99" s="2"/>
      <c r="AM99" s="2"/>
      <c r="AN99" s="2"/>
      <c r="AO99" s="2"/>
      <c r="AP99" s="2"/>
      <c r="AQ99" s="2"/>
      <c r="AR99" s="2"/>
      <c r="AS99" s="2"/>
      <c r="AT99" s="2"/>
    </row>
    <row r="100" spans="2:63" ht="8.25" customHeight="1">
      <c r="O100" s="402" t="s">
        <v>145</v>
      </c>
      <c r="P100" s="403"/>
      <c r="Q100" s="403"/>
      <c r="R100" s="403"/>
      <c r="S100" s="403"/>
      <c r="T100" s="403"/>
      <c r="U100" s="403"/>
      <c r="V100" s="403"/>
      <c r="W100" s="403"/>
      <c r="X100" s="403"/>
      <c r="Y100" s="403"/>
      <c r="Z100" s="403"/>
      <c r="AA100" s="403"/>
      <c r="AB100" s="403"/>
      <c r="AC100" s="403"/>
      <c r="AD100" s="403"/>
      <c r="AE100" s="403"/>
      <c r="AF100" s="403"/>
      <c r="AG100" s="403"/>
      <c r="AH100" s="404"/>
      <c r="AJ100" s="249" t="s">
        <v>144</v>
      </c>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1"/>
    </row>
    <row r="101" spans="2:63" ht="7.5" customHeight="1">
      <c r="O101" s="405"/>
      <c r="P101" s="406"/>
      <c r="Q101" s="406"/>
      <c r="R101" s="406"/>
      <c r="S101" s="406"/>
      <c r="T101" s="406"/>
      <c r="U101" s="406"/>
      <c r="V101" s="406"/>
      <c r="W101" s="406"/>
      <c r="X101" s="406"/>
      <c r="Y101" s="406"/>
      <c r="Z101" s="406"/>
      <c r="AA101" s="406"/>
      <c r="AB101" s="406"/>
      <c r="AC101" s="406"/>
      <c r="AD101" s="406"/>
      <c r="AE101" s="406"/>
      <c r="AF101" s="406"/>
      <c r="AG101" s="406"/>
      <c r="AH101" s="407"/>
      <c r="AJ101" s="252"/>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4"/>
    </row>
    <row r="102" spans="2:63" ht="7.5" customHeight="1">
      <c r="O102" s="405"/>
      <c r="P102" s="406"/>
      <c r="Q102" s="406"/>
      <c r="R102" s="406"/>
      <c r="S102" s="406"/>
      <c r="T102" s="406"/>
      <c r="U102" s="406"/>
      <c r="V102" s="406"/>
      <c r="W102" s="406"/>
      <c r="X102" s="406"/>
      <c r="Y102" s="406"/>
      <c r="Z102" s="406"/>
      <c r="AA102" s="406"/>
      <c r="AB102" s="406"/>
      <c r="AC102" s="406"/>
      <c r="AD102" s="406"/>
      <c r="AE102" s="406"/>
      <c r="AF102" s="406"/>
      <c r="AG102" s="406"/>
      <c r="AH102" s="407"/>
      <c r="AJ102" s="252"/>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53"/>
      <c r="BH102" s="253"/>
      <c r="BI102" s="253"/>
      <c r="BJ102" s="253"/>
      <c r="BK102" s="254"/>
    </row>
    <row r="103" spans="2:63" ht="7.5" customHeight="1">
      <c r="O103" s="405"/>
      <c r="P103" s="406"/>
      <c r="Q103" s="406"/>
      <c r="R103" s="406"/>
      <c r="S103" s="406"/>
      <c r="T103" s="406"/>
      <c r="U103" s="406"/>
      <c r="V103" s="406"/>
      <c r="W103" s="406"/>
      <c r="X103" s="406"/>
      <c r="Y103" s="406"/>
      <c r="Z103" s="406"/>
      <c r="AA103" s="406"/>
      <c r="AB103" s="406"/>
      <c r="AC103" s="406"/>
      <c r="AD103" s="406"/>
      <c r="AE103" s="406"/>
      <c r="AF103" s="406"/>
      <c r="AG103" s="406"/>
      <c r="AH103" s="407"/>
      <c r="AJ103" s="252"/>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4"/>
    </row>
    <row r="104" spans="2:63" ht="7.5" customHeight="1">
      <c r="O104" s="408"/>
      <c r="P104" s="409"/>
      <c r="Q104" s="409"/>
      <c r="R104" s="409"/>
      <c r="S104" s="409"/>
      <c r="T104" s="409"/>
      <c r="U104" s="409"/>
      <c r="V104" s="409"/>
      <c r="W104" s="409"/>
      <c r="X104" s="409"/>
      <c r="Y104" s="409"/>
      <c r="Z104" s="409"/>
      <c r="AA104" s="409"/>
      <c r="AB104" s="409"/>
      <c r="AC104" s="409"/>
      <c r="AD104" s="409"/>
      <c r="AE104" s="409"/>
      <c r="AF104" s="409"/>
      <c r="AG104" s="409"/>
      <c r="AH104" s="410"/>
      <c r="AJ104" s="252"/>
      <c r="AK104" s="253"/>
      <c r="AL104" s="253"/>
      <c r="AM104" s="253"/>
      <c r="AN104" s="253"/>
      <c r="AO104" s="253"/>
      <c r="AP104" s="253"/>
      <c r="AQ104" s="253"/>
      <c r="AR104" s="253"/>
      <c r="AS104" s="253"/>
      <c r="AT104" s="253"/>
      <c r="AU104" s="253"/>
      <c r="AV104" s="253"/>
      <c r="AW104" s="253"/>
      <c r="AX104" s="253"/>
      <c r="AY104" s="253"/>
      <c r="AZ104" s="253"/>
      <c r="BA104" s="253"/>
      <c r="BB104" s="253"/>
      <c r="BC104" s="253"/>
      <c r="BD104" s="253"/>
      <c r="BE104" s="253"/>
      <c r="BF104" s="253"/>
      <c r="BG104" s="253"/>
      <c r="BH104" s="253"/>
      <c r="BI104" s="253"/>
      <c r="BJ104" s="253"/>
      <c r="BK104" s="254"/>
    </row>
    <row r="105" spans="2:63" ht="7.5" customHeight="1">
      <c r="Y105" s="2"/>
      <c r="Z105" s="2"/>
      <c r="AA105" s="2"/>
      <c r="AB105" s="2"/>
      <c r="AC105" s="2"/>
      <c r="AD105" s="2"/>
      <c r="AE105" s="2"/>
      <c r="AF105" s="2"/>
      <c r="AG105" s="2"/>
      <c r="AH105" s="2"/>
      <c r="AJ105" s="252"/>
      <c r="AK105" s="253"/>
      <c r="AL105" s="253"/>
      <c r="AM105" s="253"/>
      <c r="AN105" s="253"/>
      <c r="AO105" s="253"/>
      <c r="AP105" s="253"/>
      <c r="AQ105" s="253"/>
      <c r="AR105" s="253"/>
      <c r="AS105" s="253"/>
      <c r="AT105" s="253"/>
      <c r="AU105" s="253"/>
      <c r="AV105" s="253"/>
      <c r="AW105" s="253"/>
      <c r="AX105" s="253"/>
      <c r="AY105" s="253"/>
      <c r="AZ105" s="253"/>
      <c r="BA105" s="253"/>
      <c r="BB105" s="253"/>
      <c r="BC105" s="253"/>
      <c r="BD105" s="253"/>
      <c r="BE105" s="253"/>
      <c r="BF105" s="253"/>
      <c r="BG105" s="253"/>
      <c r="BH105" s="253"/>
      <c r="BI105" s="253"/>
      <c r="BJ105" s="253"/>
      <c r="BK105" s="254"/>
    </row>
    <row r="106" spans="2:63" ht="7.5" customHeight="1">
      <c r="N106" s="22">
        <v>10</v>
      </c>
      <c r="X106" s="22">
        <v>20</v>
      </c>
      <c r="Y106" s="2"/>
      <c r="Z106" s="2"/>
      <c r="AA106" s="2"/>
      <c r="AB106" s="2"/>
      <c r="AC106" s="2"/>
      <c r="AD106" s="2"/>
      <c r="AE106" s="2"/>
      <c r="AF106" s="2"/>
      <c r="AG106" s="2"/>
      <c r="AH106" s="2"/>
      <c r="AJ106" s="252"/>
      <c r="AK106" s="253"/>
      <c r="AL106" s="253"/>
      <c r="AM106" s="253"/>
      <c r="AN106" s="253"/>
      <c r="AO106" s="253"/>
      <c r="AP106" s="253"/>
      <c r="AQ106" s="253"/>
      <c r="AR106" s="253"/>
      <c r="AS106" s="253"/>
      <c r="AT106" s="253"/>
      <c r="AU106" s="253"/>
      <c r="AV106" s="253"/>
      <c r="AW106" s="253"/>
      <c r="AX106" s="253"/>
      <c r="AY106" s="253"/>
      <c r="AZ106" s="253"/>
      <c r="BA106" s="253"/>
      <c r="BB106" s="253"/>
      <c r="BC106" s="253"/>
      <c r="BD106" s="253"/>
      <c r="BE106" s="253"/>
      <c r="BF106" s="253"/>
      <c r="BG106" s="253"/>
      <c r="BH106" s="253"/>
      <c r="BI106" s="253"/>
      <c r="BJ106" s="253"/>
      <c r="BK106" s="254"/>
    </row>
    <row r="107" spans="2:63" ht="7.5" customHeight="1">
      <c r="B107" s="430">
        <v>111</v>
      </c>
      <c r="C107" s="13"/>
      <c r="D107" s="487" t="s">
        <v>31</v>
      </c>
      <c r="E107" s="234"/>
      <c r="F107" s="222"/>
      <c r="G107" s="222"/>
      <c r="H107" s="222"/>
      <c r="I107" s="222"/>
      <c r="J107" s="222"/>
      <c r="K107" s="222"/>
      <c r="L107" s="222"/>
      <c r="M107" s="222"/>
      <c r="N107" s="222"/>
      <c r="O107" s="222"/>
      <c r="P107" s="222"/>
      <c r="Q107" s="222"/>
      <c r="R107" s="222"/>
      <c r="S107" s="222"/>
      <c r="T107" s="222"/>
      <c r="U107" s="222"/>
      <c r="V107" s="222"/>
      <c r="W107" s="222"/>
      <c r="X107" s="225"/>
      <c r="Y107" s="2"/>
      <c r="Z107" s="2"/>
      <c r="AA107" s="2"/>
      <c r="AB107" s="2"/>
      <c r="AC107" s="2"/>
      <c r="AD107" s="2"/>
      <c r="AE107" s="2"/>
      <c r="AF107" s="2"/>
      <c r="AG107" s="2"/>
      <c r="AH107" s="2"/>
      <c r="AJ107" s="252"/>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c r="BF107" s="253"/>
      <c r="BG107" s="253"/>
      <c r="BH107" s="253"/>
      <c r="BI107" s="253"/>
      <c r="BJ107" s="253"/>
      <c r="BK107" s="254"/>
    </row>
    <row r="108" spans="2:63" ht="7.5" customHeight="1">
      <c r="B108" s="431"/>
      <c r="C108" s="13"/>
      <c r="D108" s="488"/>
      <c r="E108" s="235"/>
      <c r="F108" s="223"/>
      <c r="G108" s="223"/>
      <c r="H108" s="223"/>
      <c r="I108" s="223"/>
      <c r="J108" s="223"/>
      <c r="K108" s="223"/>
      <c r="L108" s="223"/>
      <c r="M108" s="223"/>
      <c r="N108" s="223"/>
      <c r="O108" s="223"/>
      <c r="P108" s="223"/>
      <c r="Q108" s="223"/>
      <c r="R108" s="223"/>
      <c r="S108" s="223"/>
      <c r="T108" s="223"/>
      <c r="U108" s="223"/>
      <c r="V108" s="223"/>
      <c r="W108" s="223"/>
      <c r="X108" s="226"/>
      <c r="Y108" s="2"/>
      <c r="Z108" s="2"/>
      <c r="AA108" s="2"/>
      <c r="AB108" s="2"/>
      <c r="AC108" s="2"/>
      <c r="AD108" s="2"/>
      <c r="AE108" s="2"/>
      <c r="AF108" s="2"/>
      <c r="AG108" s="2"/>
      <c r="AH108" s="2"/>
      <c r="AJ108" s="255"/>
      <c r="AK108" s="256"/>
      <c r="AL108" s="256"/>
      <c r="AM108" s="256"/>
      <c r="AN108" s="256"/>
      <c r="AO108" s="256"/>
      <c r="AP108" s="256"/>
      <c r="AQ108" s="256"/>
      <c r="AR108" s="256"/>
      <c r="AS108" s="256"/>
      <c r="AT108" s="256"/>
      <c r="AU108" s="256"/>
      <c r="AV108" s="256"/>
      <c r="AW108" s="256"/>
      <c r="AX108" s="256"/>
      <c r="AY108" s="256"/>
      <c r="AZ108" s="256"/>
      <c r="BA108" s="256"/>
      <c r="BB108" s="256"/>
      <c r="BC108" s="256"/>
      <c r="BD108" s="256"/>
      <c r="BE108" s="256"/>
      <c r="BF108" s="256"/>
      <c r="BG108" s="256"/>
      <c r="BH108" s="256"/>
      <c r="BI108" s="256"/>
      <c r="BJ108" s="256"/>
      <c r="BK108" s="257"/>
    </row>
    <row r="109" spans="2:63" ht="7.5" customHeight="1">
      <c r="B109" s="431"/>
      <c r="C109" s="13"/>
      <c r="D109" s="488"/>
      <c r="E109" s="235"/>
      <c r="F109" s="223"/>
      <c r="G109" s="223"/>
      <c r="H109" s="223"/>
      <c r="I109" s="223"/>
      <c r="J109" s="223"/>
      <c r="K109" s="223"/>
      <c r="L109" s="223"/>
      <c r="M109" s="223"/>
      <c r="N109" s="223"/>
      <c r="O109" s="223"/>
      <c r="P109" s="223"/>
      <c r="Q109" s="223"/>
      <c r="R109" s="223"/>
      <c r="S109" s="223"/>
      <c r="T109" s="223"/>
      <c r="U109" s="223"/>
      <c r="V109" s="223"/>
      <c r="W109" s="223"/>
      <c r="X109" s="226"/>
      <c r="Y109" s="2"/>
      <c r="Z109" s="2"/>
      <c r="AA109" s="2"/>
      <c r="AB109" s="2"/>
      <c r="AC109" s="2"/>
      <c r="AD109" s="2"/>
      <c r="AE109" s="2"/>
      <c r="AF109" s="2"/>
      <c r="AG109" s="2"/>
      <c r="AH109" s="2"/>
      <c r="AJ109" s="2"/>
      <c r="AK109" s="2"/>
      <c r="AL109" s="2"/>
      <c r="AM109" s="2"/>
      <c r="AN109" s="2"/>
      <c r="AO109" s="2"/>
      <c r="AP109" s="2"/>
      <c r="AQ109" s="2"/>
      <c r="AR109" s="2"/>
      <c r="AS109" s="2"/>
      <c r="AT109" s="2"/>
    </row>
    <row r="110" spans="2:63" ht="7.5" customHeight="1">
      <c r="B110" s="432"/>
      <c r="C110" s="13"/>
      <c r="D110" s="489"/>
      <c r="E110" s="236"/>
      <c r="F110" s="224"/>
      <c r="G110" s="224"/>
      <c r="H110" s="224"/>
      <c r="I110" s="224"/>
      <c r="J110" s="224"/>
      <c r="K110" s="224"/>
      <c r="L110" s="224"/>
      <c r="M110" s="224"/>
      <c r="N110" s="224"/>
      <c r="O110" s="224"/>
      <c r="P110" s="224"/>
      <c r="Q110" s="224"/>
      <c r="R110" s="224"/>
      <c r="S110" s="224"/>
      <c r="T110" s="224"/>
      <c r="U110" s="224"/>
      <c r="V110" s="224"/>
      <c r="W110" s="224"/>
      <c r="X110" s="227"/>
      <c r="AJ110" s="2"/>
      <c r="AK110" s="2"/>
      <c r="AL110" s="2"/>
      <c r="AM110" s="2"/>
      <c r="AN110" s="2"/>
      <c r="AO110" s="2"/>
      <c r="AP110" s="2"/>
      <c r="AQ110" s="2"/>
      <c r="AR110" s="2"/>
      <c r="AS110" s="2"/>
      <c r="AT110" s="2"/>
    </row>
    <row r="111" spans="2:63" ht="7.5" customHeight="1">
      <c r="AJ111" s="2"/>
      <c r="AK111" s="2"/>
      <c r="AL111" s="2"/>
      <c r="AM111" s="2"/>
      <c r="AN111" s="2"/>
      <c r="AO111" s="2"/>
      <c r="AP111" s="2"/>
      <c r="AQ111" s="2"/>
      <c r="AR111" s="2"/>
      <c r="AS111" s="2"/>
      <c r="AT111" s="2"/>
    </row>
    <row r="112" spans="2:63" ht="7.5" customHeight="1">
      <c r="AJ112" s="2"/>
      <c r="AK112" s="2"/>
      <c r="AL112" s="2"/>
      <c r="AM112" s="2"/>
      <c r="AN112" s="2"/>
      <c r="AO112" s="2"/>
      <c r="AP112" s="2"/>
      <c r="AQ112" s="2"/>
      <c r="AR112" s="2"/>
      <c r="AS112" s="2"/>
      <c r="AT112" s="2"/>
    </row>
    <row r="113" spans="15:46" ht="7.5" customHeight="1">
      <c r="AJ113" s="2"/>
      <c r="AK113" s="2"/>
      <c r="AL113" s="2"/>
      <c r="AM113" s="2"/>
      <c r="AN113" s="2"/>
      <c r="AO113" s="2"/>
      <c r="AP113" s="2"/>
      <c r="AQ113" s="2"/>
      <c r="AR113" s="2"/>
      <c r="AS113" s="2"/>
      <c r="AT113" s="2"/>
    </row>
    <row r="114" spans="15:46" ht="7.5" customHeight="1">
      <c r="AJ114" s="2"/>
      <c r="AK114" s="2"/>
      <c r="AL114" s="2"/>
      <c r="AM114" s="2"/>
      <c r="AN114" s="2"/>
      <c r="AO114" s="2"/>
      <c r="AP114" s="2"/>
      <c r="AQ114" s="2"/>
      <c r="AR114" s="2"/>
      <c r="AS114" s="2"/>
      <c r="AT114" s="2"/>
    </row>
    <row r="115" spans="15:46" ht="7.5" customHeight="1">
      <c r="AJ115" s="2"/>
      <c r="AK115" s="2"/>
      <c r="AL115" s="2"/>
      <c r="AM115" s="2"/>
      <c r="AN115" s="2"/>
      <c r="AO115" s="2"/>
      <c r="AP115" s="2"/>
      <c r="AQ115" s="2"/>
      <c r="AR115" s="2"/>
      <c r="AS115" s="2"/>
      <c r="AT115" s="2"/>
    </row>
    <row r="116" spans="15:46" ht="7.5" customHeight="1">
      <c r="AJ116" s="2"/>
      <c r="AK116" s="2"/>
      <c r="AL116" s="2"/>
      <c r="AM116" s="2"/>
      <c r="AN116" s="2"/>
      <c r="AO116" s="2"/>
      <c r="AP116" s="2"/>
      <c r="AQ116" s="2"/>
      <c r="AR116" s="2"/>
      <c r="AS116" s="2"/>
      <c r="AT116" s="2"/>
    </row>
    <row r="117" spans="15:46" ht="8.25" hidden="1" customHeight="1">
      <c r="O117" s="417" t="s">
        <v>44</v>
      </c>
      <c r="P117" s="418"/>
      <c r="Q117" s="418"/>
      <c r="R117" s="419"/>
      <c r="S117" s="417" t="s">
        <v>48</v>
      </c>
      <c r="T117" s="418"/>
      <c r="U117" s="418"/>
      <c r="V117" s="418"/>
      <c r="W117" s="418"/>
      <c r="X117" s="418"/>
      <c r="Y117" s="418"/>
      <c r="Z117" s="419"/>
      <c r="AA117" s="417" t="s">
        <v>45</v>
      </c>
      <c r="AB117" s="418"/>
      <c r="AC117" s="418"/>
      <c r="AD117" s="418"/>
      <c r="AE117" s="418"/>
      <c r="AF117" s="418"/>
      <c r="AG117" s="418"/>
      <c r="AH117" s="419"/>
      <c r="AJ117" s="2"/>
      <c r="AK117" s="2"/>
      <c r="AL117" s="2"/>
      <c r="AM117" s="2"/>
      <c r="AN117" s="2"/>
      <c r="AO117" s="2"/>
      <c r="AP117" s="2"/>
      <c r="AQ117" s="2"/>
      <c r="AR117" s="2"/>
      <c r="AS117" s="2"/>
      <c r="AT117" s="2"/>
    </row>
    <row r="118" spans="15:46" ht="8.25" hidden="1" customHeight="1">
      <c r="O118" s="420"/>
      <c r="P118" s="421"/>
      <c r="Q118" s="421"/>
      <c r="R118" s="422"/>
      <c r="S118" s="420"/>
      <c r="T118" s="421"/>
      <c r="U118" s="421"/>
      <c r="V118" s="421"/>
      <c r="W118" s="421"/>
      <c r="X118" s="421"/>
      <c r="Y118" s="421"/>
      <c r="Z118" s="422"/>
      <c r="AA118" s="420"/>
      <c r="AB118" s="421"/>
      <c r="AC118" s="421"/>
      <c r="AD118" s="421"/>
      <c r="AE118" s="421"/>
      <c r="AF118" s="421"/>
      <c r="AG118" s="421"/>
      <c r="AH118" s="422"/>
      <c r="AJ118" s="2"/>
      <c r="AK118" s="2"/>
      <c r="AL118" s="2"/>
      <c r="AM118" s="2"/>
      <c r="AN118" s="2"/>
      <c r="AO118" s="2"/>
      <c r="AP118" s="2"/>
      <c r="AQ118" s="2"/>
      <c r="AR118" s="2"/>
      <c r="AS118" s="2"/>
      <c r="AT118" s="2"/>
    </row>
    <row r="119" spans="15:46" ht="8.25" hidden="1" customHeight="1">
      <c r="O119" s="420"/>
      <c r="P119" s="421"/>
      <c r="Q119" s="421"/>
      <c r="R119" s="422"/>
      <c r="S119" s="423"/>
      <c r="T119" s="424"/>
      <c r="U119" s="424"/>
      <c r="V119" s="424"/>
      <c r="W119" s="424"/>
      <c r="X119" s="424"/>
      <c r="Y119" s="424"/>
      <c r="Z119" s="425"/>
      <c r="AA119" s="420"/>
      <c r="AB119" s="421"/>
      <c r="AC119" s="421"/>
      <c r="AD119" s="421"/>
      <c r="AE119" s="421"/>
      <c r="AF119" s="421"/>
      <c r="AG119" s="421"/>
      <c r="AH119" s="422"/>
      <c r="AJ119" s="2"/>
      <c r="AK119" s="2"/>
      <c r="AL119" s="2"/>
      <c r="AM119" s="2"/>
      <c r="AN119" s="2"/>
      <c r="AO119" s="2"/>
      <c r="AP119" s="2"/>
      <c r="AQ119" s="2"/>
      <c r="AR119" s="2"/>
      <c r="AS119" s="2"/>
      <c r="AT119" s="2"/>
    </row>
    <row r="120" spans="15:46" ht="8.25" hidden="1" customHeight="1">
      <c r="O120" s="420"/>
      <c r="P120" s="421"/>
      <c r="Q120" s="421"/>
      <c r="R120" s="422"/>
      <c r="S120" s="417" t="s">
        <v>46</v>
      </c>
      <c r="T120" s="418"/>
      <c r="U120" s="418"/>
      <c r="V120" s="419"/>
      <c r="W120" s="417" t="s">
        <v>47</v>
      </c>
      <c r="X120" s="418"/>
      <c r="Y120" s="418"/>
      <c r="Z120" s="419"/>
      <c r="AA120" s="426" t="s">
        <v>120</v>
      </c>
      <c r="AB120" s="421"/>
      <c r="AC120" s="421"/>
      <c r="AD120" s="421"/>
      <c r="AE120" s="421"/>
      <c r="AF120" s="421"/>
      <c r="AG120" s="421"/>
      <c r="AH120" s="422"/>
      <c r="AJ120" s="2"/>
      <c r="AK120" s="2"/>
      <c r="AL120" s="2"/>
      <c r="AM120" s="2"/>
      <c r="AN120" s="2"/>
      <c r="AO120" s="2"/>
      <c r="AP120" s="2"/>
      <c r="AQ120" s="2"/>
      <c r="AR120" s="2"/>
      <c r="AS120" s="2"/>
      <c r="AT120" s="2"/>
    </row>
    <row r="121" spans="15:46" ht="8.25" hidden="1" customHeight="1">
      <c r="O121" s="420"/>
      <c r="P121" s="421"/>
      <c r="Q121" s="421"/>
      <c r="R121" s="422"/>
      <c r="S121" s="420"/>
      <c r="T121" s="421"/>
      <c r="U121" s="421"/>
      <c r="V121" s="422"/>
      <c r="W121" s="420"/>
      <c r="X121" s="421"/>
      <c r="Y121" s="421"/>
      <c r="Z121" s="422"/>
      <c r="AA121" s="420"/>
      <c r="AB121" s="421"/>
      <c r="AC121" s="421"/>
      <c r="AD121" s="421"/>
      <c r="AE121" s="421"/>
      <c r="AF121" s="421"/>
      <c r="AG121" s="421"/>
      <c r="AH121" s="422"/>
      <c r="AJ121" s="2"/>
      <c r="AK121" s="2"/>
      <c r="AL121" s="2"/>
      <c r="AM121" s="2"/>
      <c r="AN121" s="2"/>
      <c r="AO121" s="2"/>
      <c r="AP121" s="2"/>
      <c r="AQ121" s="2"/>
      <c r="AR121" s="2"/>
      <c r="AS121" s="2"/>
      <c r="AT121" s="2"/>
    </row>
    <row r="122" spans="15:46" ht="8.25" hidden="1" customHeight="1">
      <c r="O122" s="420"/>
      <c r="P122" s="421"/>
      <c r="Q122" s="421"/>
      <c r="R122" s="422"/>
      <c r="S122" s="420"/>
      <c r="T122" s="421"/>
      <c r="U122" s="421"/>
      <c r="V122" s="422"/>
      <c r="W122" s="420"/>
      <c r="X122" s="421"/>
      <c r="Y122" s="421"/>
      <c r="Z122" s="422"/>
      <c r="AA122" s="420"/>
      <c r="AB122" s="421"/>
      <c r="AC122" s="421"/>
      <c r="AD122" s="421"/>
      <c r="AE122" s="421"/>
      <c r="AF122" s="421"/>
      <c r="AG122" s="421"/>
      <c r="AH122" s="422"/>
      <c r="AJ122" s="2"/>
      <c r="AK122" s="2"/>
      <c r="AL122" s="2"/>
      <c r="AM122" s="2"/>
      <c r="AN122" s="2"/>
      <c r="AO122" s="2"/>
      <c r="AP122" s="2"/>
      <c r="AQ122" s="2"/>
      <c r="AR122" s="2"/>
      <c r="AS122" s="2"/>
      <c r="AT122" s="2"/>
    </row>
    <row r="123" spans="15:46" ht="8.25" hidden="1" customHeight="1">
      <c r="O123" s="420"/>
      <c r="P123" s="421"/>
      <c r="Q123" s="421"/>
      <c r="R123" s="422"/>
      <c r="S123" s="420"/>
      <c r="T123" s="421"/>
      <c r="U123" s="421"/>
      <c r="V123" s="422"/>
      <c r="W123" s="420"/>
      <c r="X123" s="421"/>
      <c r="Y123" s="421"/>
      <c r="Z123" s="422"/>
      <c r="AA123" s="420"/>
      <c r="AB123" s="421"/>
      <c r="AC123" s="421"/>
      <c r="AD123" s="421"/>
      <c r="AE123" s="421"/>
      <c r="AF123" s="421"/>
      <c r="AG123" s="421"/>
      <c r="AH123" s="422"/>
    </row>
    <row r="124" spans="15:46" ht="8.25" hidden="1" customHeight="1">
      <c r="O124" s="381" t="s">
        <v>38</v>
      </c>
      <c r="P124" s="382"/>
      <c r="Q124" s="382"/>
      <c r="R124" s="383"/>
      <c r="S124" s="201">
        <f>S78</f>
        <v>10000000</v>
      </c>
      <c r="T124" s="202"/>
      <c r="U124" s="202"/>
      <c r="V124" s="203"/>
      <c r="W124" s="201">
        <f>W78</f>
        <v>15000000</v>
      </c>
      <c r="X124" s="202"/>
      <c r="Y124" s="202"/>
      <c r="Z124" s="203"/>
      <c r="AA124" s="390" t="str">
        <f>IF($AQ124=1,9,RIGHT(ROUNDDOWN($AI124/10000000,0),1))</f>
        <v>1</v>
      </c>
      <c r="AB124" s="396" t="str">
        <f>IF($AQ124=1,9,RIGHT(ROUNDDOWN($AI124/1000000,0),1))</f>
        <v>2</v>
      </c>
      <c r="AC124" s="396" t="str">
        <f>IF($AQ124=1,9,RIGHT(ROUNDDOWN($AI124/100000,0),1))</f>
        <v>5</v>
      </c>
      <c r="AD124" s="396" t="str">
        <f>IF($AQ124=1,9,RIGHT(ROUNDDOWN($AI124/10000,0),1))</f>
        <v>0</v>
      </c>
      <c r="AE124" s="396" t="str">
        <f>IF($AQ124=1,9,RIGHT(ROUNDDOWN($AI124/1000,0),1))</f>
        <v>0</v>
      </c>
      <c r="AF124" s="396" t="str">
        <f>IF($AQ124=1,9,RIGHT(ROUNDDOWN($AI124/100,0),1))</f>
        <v>0</v>
      </c>
      <c r="AG124" s="396" t="str">
        <f>IF($AQ124=1,9,RIGHT(ROUNDDOWN($AI124/10,0),1))</f>
        <v>0</v>
      </c>
      <c r="AH124" s="399" t="str">
        <f>IF($AQ124=1,9,RIGHT(ROUNDDOWN($AI124/1,0),1))</f>
        <v>0</v>
      </c>
      <c r="AI124" s="393">
        <f>ROUNDDOWN(AVERAGE(S124,W124),0)</f>
        <v>12500000</v>
      </c>
      <c r="AJ124" s="394"/>
      <c r="AK124" s="394"/>
      <c r="AL124" s="394"/>
      <c r="AM124" s="394"/>
      <c r="AN124" s="394"/>
      <c r="AO124" s="394"/>
      <c r="AP124" s="394"/>
      <c r="AQ124" s="395" t="str">
        <f>IF(AI124&gt;99999999,1,"")</f>
        <v/>
      </c>
      <c r="AR124" s="395"/>
    </row>
    <row r="125" spans="15:46" ht="8.25" hidden="1" customHeight="1">
      <c r="O125" s="384"/>
      <c r="P125" s="385"/>
      <c r="Q125" s="385"/>
      <c r="R125" s="386"/>
      <c r="S125" s="204"/>
      <c r="T125" s="205"/>
      <c r="U125" s="205"/>
      <c r="V125" s="206"/>
      <c r="W125" s="204"/>
      <c r="X125" s="205"/>
      <c r="Y125" s="205"/>
      <c r="Z125" s="206"/>
      <c r="AA125" s="391"/>
      <c r="AB125" s="397"/>
      <c r="AC125" s="397"/>
      <c r="AD125" s="397"/>
      <c r="AE125" s="397"/>
      <c r="AF125" s="397"/>
      <c r="AG125" s="397"/>
      <c r="AH125" s="400"/>
      <c r="AI125" s="394"/>
      <c r="AJ125" s="394"/>
      <c r="AK125" s="394"/>
      <c r="AL125" s="394"/>
      <c r="AM125" s="394"/>
      <c r="AN125" s="394"/>
      <c r="AO125" s="394"/>
      <c r="AP125" s="394"/>
      <c r="AQ125" s="395"/>
      <c r="AR125" s="395"/>
    </row>
    <row r="126" spans="15:46" ht="8.25" hidden="1" customHeight="1">
      <c r="O126" s="387"/>
      <c r="P126" s="388"/>
      <c r="Q126" s="388"/>
      <c r="R126" s="389"/>
      <c r="S126" s="207"/>
      <c r="T126" s="208"/>
      <c r="U126" s="208"/>
      <c r="V126" s="209"/>
      <c r="W126" s="207"/>
      <c r="X126" s="208"/>
      <c r="Y126" s="208"/>
      <c r="Z126" s="209"/>
      <c r="AA126" s="392"/>
      <c r="AB126" s="398"/>
      <c r="AC126" s="398"/>
      <c r="AD126" s="398"/>
      <c r="AE126" s="398"/>
      <c r="AF126" s="398"/>
      <c r="AG126" s="398"/>
      <c r="AH126" s="401"/>
      <c r="AI126" s="394"/>
      <c r="AJ126" s="394"/>
      <c r="AK126" s="394"/>
      <c r="AL126" s="394"/>
      <c r="AM126" s="394"/>
      <c r="AN126" s="394"/>
      <c r="AO126" s="394"/>
      <c r="AP126" s="394"/>
      <c r="AQ126" s="395"/>
      <c r="AR126" s="395"/>
    </row>
    <row r="127" spans="15:46" ht="8.25" hidden="1" customHeight="1">
      <c r="O127" s="381" t="s">
        <v>39</v>
      </c>
      <c r="P127" s="382"/>
      <c r="Q127" s="382"/>
      <c r="R127" s="383"/>
      <c r="S127" s="201">
        <f>S81</f>
        <v>500</v>
      </c>
      <c r="T127" s="202"/>
      <c r="U127" s="202"/>
      <c r="V127" s="203"/>
      <c r="W127" s="201">
        <f>W81</f>
        <v>1500</v>
      </c>
      <c r="X127" s="202"/>
      <c r="Y127" s="202"/>
      <c r="Z127" s="203"/>
      <c r="AA127" s="390" t="str">
        <f>IF($AQ127=1,9,RIGHT(ROUNDDOWN($AI127/10000000,0),1))</f>
        <v>0</v>
      </c>
      <c r="AB127" s="396" t="str">
        <f>IF($AQ127=1,9,RIGHT(ROUNDDOWN($AI127/1000000,0),1))</f>
        <v>0</v>
      </c>
      <c r="AC127" s="396" t="str">
        <f>IF($AQ127=1,9,RIGHT(ROUNDDOWN($AI127/100000,0),1))</f>
        <v>0</v>
      </c>
      <c r="AD127" s="396" t="str">
        <f>IF($AQ127=1,9,RIGHT(ROUNDDOWN($AI127/10000,0),1))</f>
        <v>0</v>
      </c>
      <c r="AE127" s="396" t="str">
        <f>IF($AQ127=1,9,RIGHT(ROUNDDOWN($AI127/1000,0),1))</f>
        <v>1</v>
      </c>
      <c r="AF127" s="396" t="str">
        <f>IF($AQ127=1,9,RIGHT(ROUNDDOWN($AI127/100,0),1))</f>
        <v>0</v>
      </c>
      <c r="AG127" s="396" t="str">
        <f>IF($AQ127=1,9,RIGHT(ROUNDDOWN($AI127/10,0),1))</f>
        <v>0</v>
      </c>
      <c r="AH127" s="399" t="str">
        <f>IF($AQ127=1,9,RIGHT(ROUNDDOWN($AI127/1,0),1))</f>
        <v>0</v>
      </c>
      <c r="AI127" s="393">
        <f>ROUNDDOWN(AVERAGE(S127,W127),0)</f>
        <v>1000</v>
      </c>
      <c r="AJ127" s="394"/>
      <c r="AK127" s="394"/>
      <c r="AL127" s="394"/>
      <c r="AM127" s="394"/>
      <c r="AN127" s="394"/>
      <c r="AO127" s="394"/>
      <c r="AP127" s="394"/>
      <c r="AQ127" s="395" t="str">
        <f>IF(AI127&gt;99999999,1,"")</f>
        <v/>
      </c>
      <c r="AR127" s="395"/>
    </row>
    <row r="128" spans="15:46" ht="8.25" hidden="1" customHeight="1">
      <c r="O128" s="384"/>
      <c r="P128" s="385"/>
      <c r="Q128" s="385"/>
      <c r="R128" s="386"/>
      <c r="S128" s="204"/>
      <c r="T128" s="205"/>
      <c r="U128" s="205"/>
      <c r="V128" s="206"/>
      <c r="W128" s="204"/>
      <c r="X128" s="205"/>
      <c r="Y128" s="205"/>
      <c r="Z128" s="206"/>
      <c r="AA128" s="391"/>
      <c r="AB128" s="397"/>
      <c r="AC128" s="397"/>
      <c r="AD128" s="397"/>
      <c r="AE128" s="397"/>
      <c r="AF128" s="397"/>
      <c r="AG128" s="397"/>
      <c r="AH128" s="400"/>
      <c r="AI128" s="394"/>
      <c r="AJ128" s="394"/>
      <c r="AK128" s="394"/>
      <c r="AL128" s="394"/>
      <c r="AM128" s="394"/>
      <c r="AN128" s="394"/>
      <c r="AO128" s="394"/>
      <c r="AP128" s="394"/>
      <c r="AQ128" s="395"/>
      <c r="AR128" s="395"/>
    </row>
    <row r="129" spans="15:44" ht="8.25" hidden="1" customHeight="1">
      <c r="O129" s="387"/>
      <c r="P129" s="388"/>
      <c r="Q129" s="388"/>
      <c r="R129" s="389"/>
      <c r="S129" s="207"/>
      <c r="T129" s="208"/>
      <c r="U129" s="208"/>
      <c r="V129" s="209"/>
      <c r="W129" s="207"/>
      <c r="X129" s="208"/>
      <c r="Y129" s="208"/>
      <c r="Z129" s="209"/>
      <c r="AA129" s="392"/>
      <c r="AB129" s="398"/>
      <c r="AC129" s="398"/>
      <c r="AD129" s="398"/>
      <c r="AE129" s="398"/>
      <c r="AF129" s="398"/>
      <c r="AG129" s="398"/>
      <c r="AH129" s="401"/>
      <c r="AI129" s="394"/>
      <c r="AJ129" s="394"/>
      <c r="AK129" s="394"/>
      <c r="AL129" s="394"/>
      <c r="AM129" s="394"/>
      <c r="AN129" s="394"/>
      <c r="AO129" s="394"/>
      <c r="AP129" s="394"/>
      <c r="AQ129" s="395"/>
      <c r="AR129" s="395"/>
    </row>
    <row r="130" spans="15:44" ht="8.25" hidden="1" customHeight="1">
      <c r="O130" s="381" t="s">
        <v>40</v>
      </c>
      <c r="P130" s="382"/>
      <c r="Q130" s="382"/>
      <c r="R130" s="383"/>
      <c r="S130" s="201">
        <f>S84</f>
        <v>30000</v>
      </c>
      <c r="T130" s="202"/>
      <c r="U130" s="202"/>
      <c r="V130" s="203"/>
      <c r="W130" s="201">
        <f>W84</f>
        <v>45000</v>
      </c>
      <c r="X130" s="202"/>
      <c r="Y130" s="202"/>
      <c r="Z130" s="203"/>
      <c r="AA130" s="390" t="str">
        <f>IF($AQ130=1,9,RIGHT(ROUNDDOWN($AI130/10000000,0),1))</f>
        <v>0</v>
      </c>
      <c r="AB130" s="396" t="str">
        <f>IF($AQ130=1,9,RIGHT(ROUNDDOWN($AI130/1000000,0),1))</f>
        <v>0</v>
      </c>
      <c r="AC130" s="396" t="str">
        <f>IF($AQ130=1,9,RIGHT(ROUNDDOWN($AI130/100000,0),1))</f>
        <v>0</v>
      </c>
      <c r="AD130" s="396" t="str">
        <f>IF($AQ130=1,9,RIGHT(ROUNDDOWN($AI130/10000,0),1))</f>
        <v>3</v>
      </c>
      <c r="AE130" s="396" t="str">
        <f>IF($AQ130=1,9,RIGHT(ROUNDDOWN($AI130/1000,0),1))</f>
        <v>7</v>
      </c>
      <c r="AF130" s="396" t="str">
        <f>IF($AQ130=1,9,RIGHT(ROUNDDOWN($AI130/100,0),1))</f>
        <v>5</v>
      </c>
      <c r="AG130" s="396" t="str">
        <f>IF($AQ130=1,9,RIGHT(ROUNDDOWN($AI130/10,0),1))</f>
        <v>0</v>
      </c>
      <c r="AH130" s="399" t="str">
        <f>IF($AQ130=1,9,RIGHT(ROUNDDOWN($AI130/1,0),1))</f>
        <v>0</v>
      </c>
      <c r="AI130" s="393">
        <f>ROUNDDOWN(AVERAGE(S130,W130),0)</f>
        <v>37500</v>
      </c>
      <c r="AJ130" s="394"/>
      <c r="AK130" s="394"/>
      <c r="AL130" s="394"/>
      <c r="AM130" s="394"/>
      <c r="AN130" s="394"/>
      <c r="AO130" s="394"/>
      <c r="AP130" s="394"/>
      <c r="AQ130" s="395" t="str">
        <f>IF(AI130&gt;99999999,1,"")</f>
        <v/>
      </c>
      <c r="AR130" s="395"/>
    </row>
    <row r="131" spans="15:44" ht="8.25" hidden="1" customHeight="1">
      <c r="O131" s="384"/>
      <c r="P131" s="385"/>
      <c r="Q131" s="385"/>
      <c r="R131" s="386"/>
      <c r="S131" s="204"/>
      <c r="T131" s="205"/>
      <c r="U131" s="205"/>
      <c r="V131" s="206"/>
      <c r="W131" s="204"/>
      <c r="X131" s="205"/>
      <c r="Y131" s="205"/>
      <c r="Z131" s="206"/>
      <c r="AA131" s="391"/>
      <c r="AB131" s="397"/>
      <c r="AC131" s="397"/>
      <c r="AD131" s="397"/>
      <c r="AE131" s="397"/>
      <c r="AF131" s="397"/>
      <c r="AG131" s="397"/>
      <c r="AH131" s="400"/>
      <c r="AI131" s="394"/>
      <c r="AJ131" s="394"/>
      <c r="AK131" s="394"/>
      <c r="AL131" s="394"/>
      <c r="AM131" s="394"/>
      <c r="AN131" s="394"/>
      <c r="AO131" s="394"/>
      <c r="AP131" s="394"/>
      <c r="AQ131" s="395"/>
      <c r="AR131" s="395"/>
    </row>
    <row r="132" spans="15:44" ht="8.25" hidden="1" customHeight="1">
      <c r="O132" s="387"/>
      <c r="P132" s="388"/>
      <c r="Q132" s="388"/>
      <c r="R132" s="389"/>
      <c r="S132" s="207"/>
      <c r="T132" s="208"/>
      <c r="U132" s="208"/>
      <c r="V132" s="209"/>
      <c r="W132" s="207"/>
      <c r="X132" s="208"/>
      <c r="Y132" s="208"/>
      <c r="Z132" s="209"/>
      <c r="AA132" s="392"/>
      <c r="AB132" s="398"/>
      <c r="AC132" s="398"/>
      <c r="AD132" s="398"/>
      <c r="AE132" s="398"/>
      <c r="AF132" s="398"/>
      <c r="AG132" s="398"/>
      <c r="AH132" s="401"/>
      <c r="AI132" s="394"/>
      <c r="AJ132" s="394"/>
      <c r="AK132" s="394"/>
      <c r="AL132" s="394"/>
      <c r="AM132" s="394"/>
      <c r="AN132" s="394"/>
      <c r="AO132" s="394"/>
      <c r="AP132" s="394"/>
      <c r="AQ132" s="395"/>
      <c r="AR132" s="395"/>
    </row>
    <row r="133" spans="15:44" ht="8.25" hidden="1" customHeight="1">
      <c r="O133" s="381" t="s">
        <v>41</v>
      </c>
      <c r="P133" s="382"/>
      <c r="Q133" s="382"/>
      <c r="R133" s="383"/>
      <c r="S133" s="201">
        <f>S87</f>
        <v>100000</v>
      </c>
      <c r="T133" s="202"/>
      <c r="U133" s="202"/>
      <c r="V133" s="203"/>
      <c r="W133" s="201">
        <f>W87</f>
        <v>150000</v>
      </c>
      <c r="X133" s="202"/>
      <c r="Y133" s="202"/>
      <c r="Z133" s="203"/>
      <c r="AA133" s="390" t="str">
        <f>IF($AQ133=1,9,RIGHT(ROUNDDOWN($AI133/10000000,0),1))</f>
        <v>0</v>
      </c>
      <c r="AB133" s="396" t="str">
        <f>IF($AQ133=1,9,RIGHT(ROUNDDOWN($AI133/1000000,0),1))</f>
        <v>0</v>
      </c>
      <c r="AC133" s="396" t="str">
        <f>IF($AQ133=1,9,RIGHT(ROUNDDOWN($AI133/100000,0),1))</f>
        <v>1</v>
      </c>
      <c r="AD133" s="396" t="str">
        <f>IF($AQ133=1,9,RIGHT(ROUNDDOWN($AI133/10000,0),1))</f>
        <v>2</v>
      </c>
      <c r="AE133" s="396" t="str">
        <f>IF($AQ133=1,9,RIGHT(ROUNDDOWN($AI133/1000,0),1))</f>
        <v>5</v>
      </c>
      <c r="AF133" s="396" t="str">
        <f>IF($AQ133=1,9,RIGHT(ROUNDDOWN($AI133/100,0),1))</f>
        <v>0</v>
      </c>
      <c r="AG133" s="396" t="str">
        <f>IF($AQ133=1,9,RIGHT(ROUNDDOWN($AI133/10,0),1))</f>
        <v>0</v>
      </c>
      <c r="AH133" s="399" t="str">
        <f>IF($AQ133=1,9,RIGHT(ROUNDDOWN($AI133/1,0),1))</f>
        <v>0</v>
      </c>
      <c r="AI133" s="393">
        <f>ROUNDDOWN(AVERAGE(S133,W133),0)</f>
        <v>125000</v>
      </c>
      <c r="AJ133" s="394"/>
      <c r="AK133" s="394"/>
      <c r="AL133" s="394"/>
      <c r="AM133" s="394"/>
      <c r="AN133" s="394"/>
      <c r="AO133" s="394"/>
      <c r="AP133" s="394"/>
      <c r="AQ133" s="395" t="str">
        <f>IF(AI133&gt;99999999,1,"")</f>
        <v/>
      </c>
      <c r="AR133" s="395"/>
    </row>
    <row r="134" spans="15:44" ht="8.25" hidden="1" customHeight="1">
      <c r="O134" s="384"/>
      <c r="P134" s="385"/>
      <c r="Q134" s="385"/>
      <c r="R134" s="386"/>
      <c r="S134" s="204"/>
      <c r="T134" s="205"/>
      <c r="U134" s="205"/>
      <c r="V134" s="206"/>
      <c r="W134" s="204"/>
      <c r="X134" s="205"/>
      <c r="Y134" s="205"/>
      <c r="Z134" s="206"/>
      <c r="AA134" s="391"/>
      <c r="AB134" s="397"/>
      <c r="AC134" s="397"/>
      <c r="AD134" s="397"/>
      <c r="AE134" s="397"/>
      <c r="AF134" s="397"/>
      <c r="AG134" s="397"/>
      <c r="AH134" s="400"/>
      <c r="AI134" s="394"/>
      <c r="AJ134" s="394"/>
      <c r="AK134" s="394"/>
      <c r="AL134" s="394"/>
      <c r="AM134" s="394"/>
      <c r="AN134" s="394"/>
      <c r="AO134" s="394"/>
      <c r="AP134" s="394"/>
      <c r="AQ134" s="395"/>
      <c r="AR134" s="395"/>
    </row>
    <row r="135" spans="15:44" ht="8.25" hidden="1" customHeight="1">
      <c r="O135" s="387"/>
      <c r="P135" s="388"/>
      <c r="Q135" s="388"/>
      <c r="R135" s="389"/>
      <c r="S135" s="207"/>
      <c r="T135" s="208"/>
      <c r="U135" s="208"/>
      <c r="V135" s="209"/>
      <c r="W135" s="207"/>
      <c r="X135" s="208"/>
      <c r="Y135" s="208"/>
      <c r="Z135" s="209"/>
      <c r="AA135" s="392"/>
      <c r="AB135" s="398"/>
      <c r="AC135" s="398"/>
      <c r="AD135" s="398"/>
      <c r="AE135" s="398"/>
      <c r="AF135" s="398"/>
      <c r="AG135" s="398"/>
      <c r="AH135" s="401"/>
      <c r="AI135" s="394"/>
      <c r="AJ135" s="394"/>
      <c r="AK135" s="394"/>
      <c r="AL135" s="394"/>
      <c r="AM135" s="394"/>
      <c r="AN135" s="394"/>
      <c r="AO135" s="394"/>
      <c r="AP135" s="394"/>
      <c r="AQ135" s="395"/>
      <c r="AR135" s="395"/>
    </row>
    <row r="136" spans="15:44" ht="8.25" hidden="1" customHeight="1">
      <c r="O136" s="381" t="s">
        <v>42</v>
      </c>
      <c r="P136" s="382"/>
      <c r="Q136" s="382"/>
      <c r="R136" s="383"/>
      <c r="S136" s="201">
        <f>S90</f>
        <v>6000</v>
      </c>
      <c r="T136" s="202"/>
      <c r="U136" s="202"/>
      <c r="V136" s="203"/>
      <c r="W136" s="201">
        <f>W90</f>
        <v>12000</v>
      </c>
      <c r="X136" s="202"/>
      <c r="Y136" s="202"/>
      <c r="Z136" s="203"/>
      <c r="AA136" s="390" t="str">
        <f>IF($AQ136=1,9,RIGHT(ROUNDDOWN($AI136/10000000,0),1))</f>
        <v>0</v>
      </c>
      <c r="AB136" s="396" t="str">
        <f>IF($AQ136=1,9,RIGHT(ROUNDDOWN($AI136/1000000,0),1))</f>
        <v>0</v>
      </c>
      <c r="AC136" s="396" t="str">
        <f>IF($AQ136=1,9,RIGHT(ROUNDDOWN($AI136/100000,0),1))</f>
        <v>0</v>
      </c>
      <c r="AD136" s="396" t="str">
        <f>IF($AQ136=1,9,RIGHT(ROUNDDOWN($AI136/10000,0),1))</f>
        <v>0</v>
      </c>
      <c r="AE136" s="396" t="str">
        <f>IF($AQ136=1,9,RIGHT(ROUNDDOWN($AI136/1000,0),1))</f>
        <v>9</v>
      </c>
      <c r="AF136" s="396" t="str">
        <f>IF($AQ136=1,9,RIGHT(ROUNDDOWN($AI136/100,0),1))</f>
        <v>0</v>
      </c>
      <c r="AG136" s="396" t="str">
        <f>IF($AQ136=1,9,RIGHT(ROUNDDOWN($AI136/10,0),1))</f>
        <v>0</v>
      </c>
      <c r="AH136" s="399" t="str">
        <f>IF($AQ136=1,9,RIGHT(ROUNDDOWN($AI136/1,0),1))</f>
        <v>0</v>
      </c>
      <c r="AI136" s="393">
        <f>ROUNDDOWN(AVERAGE(S136,W136),0)</f>
        <v>9000</v>
      </c>
      <c r="AJ136" s="394"/>
      <c r="AK136" s="394"/>
      <c r="AL136" s="394"/>
      <c r="AM136" s="394"/>
      <c r="AN136" s="394"/>
      <c r="AO136" s="394"/>
      <c r="AP136" s="394"/>
      <c r="AQ136" s="395" t="str">
        <f>IF(AI136&gt;99999999,1,"")</f>
        <v/>
      </c>
      <c r="AR136" s="395"/>
    </row>
    <row r="137" spans="15:44" ht="8.25" hidden="1" customHeight="1">
      <c r="O137" s="384"/>
      <c r="P137" s="385"/>
      <c r="Q137" s="385"/>
      <c r="R137" s="386"/>
      <c r="S137" s="204"/>
      <c r="T137" s="205"/>
      <c r="U137" s="205"/>
      <c r="V137" s="206"/>
      <c r="W137" s="204"/>
      <c r="X137" s="205"/>
      <c r="Y137" s="205"/>
      <c r="Z137" s="206"/>
      <c r="AA137" s="391"/>
      <c r="AB137" s="397"/>
      <c r="AC137" s="397"/>
      <c r="AD137" s="397"/>
      <c r="AE137" s="397"/>
      <c r="AF137" s="397"/>
      <c r="AG137" s="397"/>
      <c r="AH137" s="400"/>
      <c r="AI137" s="394"/>
      <c r="AJ137" s="394"/>
      <c r="AK137" s="394"/>
      <c r="AL137" s="394"/>
      <c r="AM137" s="394"/>
      <c r="AN137" s="394"/>
      <c r="AO137" s="394"/>
      <c r="AP137" s="394"/>
      <c r="AQ137" s="395"/>
      <c r="AR137" s="395"/>
    </row>
    <row r="138" spans="15:44" ht="8.25" hidden="1" customHeight="1">
      <c r="O138" s="387"/>
      <c r="P138" s="388"/>
      <c r="Q138" s="388"/>
      <c r="R138" s="389"/>
      <c r="S138" s="207"/>
      <c r="T138" s="208"/>
      <c r="U138" s="208"/>
      <c r="V138" s="209"/>
      <c r="W138" s="207"/>
      <c r="X138" s="208"/>
      <c r="Y138" s="208"/>
      <c r="Z138" s="209"/>
      <c r="AA138" s="392"/>
      <c r="AB138" s="398"/>
      <c r="AC138" s="398"/>
      <c r="AD138" s="398"/>
      <c r="AE138" s="398"/>
      <c r="AF138" s="398"/>
      <c r="AG138" s="398"/>
      <c r="AH138" s="401"/>
      <c r="AI138" s="394"/>
      <c r="AJ138" s="394"/>
      <c r="AK138" s="394"/>
      <c r="AL138" s="394"/>
      <c r="AM138" s="394"/>
      <c r="AN138" s="394"/>
      <c r="AO138" s="394"/>
      <c r="AP138" s="394"/>
      <c r="AQ138" s="395"/>
      <c r="AR138" s="395"/>
    </row>
    <row r="139" spans="15:44" ht="8.25" hidden="1" customHeight="1">
      <c r="O139" s="381" t="s">
        <v>35</v>
      </c>
      <c r="P139" s="382"/>
      <c r="Q139" s="382"/>
      <c r="R139" s="383"/>
      <c r="S139" s="201">
        <f>S93</f>
        <v>10000</v>
      </c>
      <c r="T139" s="202"/>
      <c r="U139" s="202"/>
      <c r="V139" s="203"/>
      <c r="W139" s="201">
        <f>W93</f>
        <v>5000</v>
      </c>
      <c r="X139" s="202"/>
      <c r="Y139" s="202"/>
      <c r="Z139" s="203"/>
      <c r="AA139" s="390" t="str">
        <f>IF($AQ139=1,9,RIGHT(ROUNDDOWN($AI139/10000000,0),1))</f>
        <v>0</v>
      </c>
      <c r="AB139" s="396" t="str">
        <f>IF($AQ139=1,9,RIGHT(ROUNDDOWN($AI139/1000000,0),1))</f>
        <v>0</v>
      </c>
      <c r="AC139" s="396" t="str">
        <f>IF($AQ139=1,9,RIGHT(ROUNDDOWN($AI139/100000,0),1))</f>
        <v>0</v>
      </c>
      <c r="AD139" s="396" t="str">
        <f>IF($AQ139=1,9,RIGHT(ROUNDDOWN($AI139/10000,0),1))</f>
        <v>0</v>
      </c>
      <c r="AE139" s="396" t="str">
        <f>IF($AQ139=1,9,RIGHT(ROUNDDOWN($AI139/1000,0),1))</f>
        <v>7</v>
      </c>
      <c r="AF139" s="396" t="str">
        <f>IF($AQ139=1,9,RIGHT(ROUNDDOWN($AI139/100,0),1))</f>
        <v>5</v>
      </c>
      <c r="AG139" s="396" t="str">
        <f>IF($AQ139=1,9,RIGHT(ROUNDDOWN($AI139/10,0),1))</f>
        <v>0</v>
      </c>
      <c r="AH139" s="399" t="str">
        <f>IF($AQ139=1,9,RIGHT(ROUNDDOWN($AI139/1,0),1))</f>
        <v>0</v>
      </c>
      <c r="AI139" s="393">
        <f>ROUNDDOWN(AVERAGE(S139,W139),0)</f>
        <v>7500</v>
      </c>
      <c r="AJ139" s="394"/>
      <c r="AK139" s="394"/>
      <c r="AL139" s="394"/>
      <c r="AM139" s="394"/>
      <c r="AN139" s="394"/>
      <c r="AO139" s="394"/>
      <c r="AP139" s="394"/>
      <c r="AQ139" s="395" t="str">
        <f>IF(AI139&gt;99999999,1,"")</f>
        <v/>
      </c>
      <c r="AR139" s="395"/>
    </row>
    <row r="140" spans="15:44" ht="8.25" hidden="1" customHeight="1">
      <c r="O140" s="384"/>
      <c r="P140" s="385"/>
      <c r="Q140" s="385"/>
      <c r="R140" s="386"/>
      <c r="S140" s="204"/>
      <c r="T140" s="205"/>
      <c r="U140" s="205"/>
      <c r="V140" s="206"/>
      <c r="W140" s="204"/>
      <c r="X140" s="205"/>
      <c r="Y140" s="205"/>
      <c r="Z140" s="206"/>
      <c r="AA140" s="391"/>
      <c r="AB140" s="397"/>
      <c r="AC140" s="397"/>
      <c r="AD140" s="397"/>
      <c r="AE140" s="397"/>
      <c r="AF140" s="397"/>
      <c r="AG140" s="397"/>
      <c r="AH140" s="400"/>
      <c r="AI140" s="394"/>
      <c r="AJ140" s="394"/>
      <c r="AK140" s="394"/>
      <c r="AL140" s="394"/>
      <c r="AM140" s="394"/>
      <c r="AN140" s="394"/>
      <c r="AO140" s="394"/>
      <c r="AP140" s="394"/>
      <c r="AQ140" s="395"/>
      <c r="AR140" s="395"/>
    </row>
    <row r="141" spans="15:44" ht="8.25" hidden="1" customHeight="1">
      <c r="O141" s="387"/>
      <c r="P141" s="388"/>
      <c r="Q141" s="388"/>
      <c r="R141" s="389"/>
      <c r="S141" s="207"/>
      <c r="T141" s="208"/>
      <c r="U141" s="208"/>
      <c r="V141" s="209"/>
      <c r="W141" s="207"/>
      <c r="X141" s="208"/>
      <c r="Y141" s="208"/>
      <c r="Z141" s="209"/>
      <c r="AA141" s="392"/>
      <c r="AB141" s="398"/>
      <c r="AC141" s="398"/>
      <c r="AD141" s="398"/>
      <c r="AE141" s="398"/>
      <c r="AF141" s="398"/>
      <c r="AG141" s="398"/>
      <c r="AH141" s="401"/>
      <c r="AI141" s="394"/>
      <c r="AJ141" s="394"/>
      <c r="AK141" s="394"/>
      <c r="AL141" s="394"/>
      <c r="AM141" s="394"/>
      <c r="AN141" s="394"/>
      <c r="AO141" s="394"/>
      <c r="AP141" s="394"/>
      <c r="AQ141" s="395"/>
      <c r="AR141" s="395"/>
    </row>
    <row r="142" spans="15:44" ht="8.25" hidden="1" customHeight="1">
      <c r="O142" s="381" t="s">
        <v>43</v>
      </c>
      <c r="P142" s="382"/>
      <c r="Q142" s="382"/>
      <c r="R142" s="383"/>
      <c r="S142" s="201">
        <f>S96</f>
        <v>10146500</v>
      </c>
      <c r="T142" s="202"/>
      <c r="U142" s="202"/>
      <c r="V142" s="203"/>
      <c r="W142" s="201">
        <f>W96</f>
        <v>15213500</v>
      </c>
      <c r="X142" s="202"/>
      <c r="Y142" s="202"/>
      <c r="Z142" s="203"/>
      <c r="AA142" s="390" t="str">
        <f>IF($AQ142=1,9,RIGHT(ROUNDDOWN($AI142/10000000,0),1))</f>
        <v>1</v>
      </c>
      <c r="AB142" s="396" t="str">
        <f>IF($AQ142=1,9,RIGHT(ROUNDDOWN($AI142/1000000,0),1))</f>
        <v>2</v>
      </c>
      <c r="AC142" s="396" t="str">
        <f>IF($AQ142=1,9,RIGHT(ROUNDDOWN($AI142/100000,0),1))</f>
        <v>6</v>
      </c>
      <c r="AD142" s="396" t="str">
        <f>IF($AQ142=1,9,RIGHT(ROUNDDOWN($AI142/10000,0),1))</f>
        <v>8</v>
      </c>
      <c r="AE142" s="396" t="str">
        <f>IF($AQ142=1,9,RIGHT(ROUNDDOWN($AI142/1000,0),1))</f>
        <v>0</v>
      </c>
      <c r="AF142" s="396" t="str">
        <f>IF($AQ142=1,9,RIGHT(ROUNDDOWN($AI142/100,0),1))</f>
        <v>0</v>
      </c>
      <c r="AG142" s="396" t="str">
        <f>IF($AQ142=1,9,RIGHT(ROUNDDOWN($AI142/10,0),1))</f>
        <v>0</v>
      </c>
      <c r="AH142" s="399" t="str">
        <f>IF($AQ142=1,9,RIGHT(ROUNDDOWN($AI142/1,0),1))</f>
        <v>0</v>
      </c>
      <c r="AI142" s="393">
        <f>ROUNDDOWN(AVERAGE(S142,W142),0)</f>
        <v>12680000</v>
      </c>
      <c r="AJ142" s="394"/>
      <c r="AK142" s="394"/>
      <c r="AL142" s="394"/>
      <c r="AM142" s="394"/>
      <c r="AN142" s="394"/>
      <c r="AO142" s="394"/>
      <c r="AP142" s="394"/>
      <c r="AQ142" s="395" t="str">
        <f>IF(AI142&gt;99999999,1,"")</f>
        <v/>
      </c>
      <c r="AR142" s="395"/>
    </row>
    <row r="143" spans="15:44" ht="8.25" hidden="1" customHeight="1">
      <c r="O143" s="384"/>
      <c r="P143" s="385"/>
      <c r="Q143" s="385"/>
      <c r="R143" s="386"/>
      <c r="S143" s="204"/>
      <c r="T143" s="205"/>
      <c r="U143" s="205"/>
      <c r="V143" s="206"/>
      <c r="W143" s="204"/>
      <c r="X143" s="205"/>
      <c r="Y143" s="205"/>
      <c r="Z143" s="206"/>
      <c r="AA143" s="391"/>
      <c r="AB143" s="397"/>
      <c r="AC143" s="397"/>
      <c r="AD143" s="397"/>
      <c r="AE143" s="397"/>
      <c r="AF143" s="397"/>
      <c r="AG143" s="397"/>
      <c r="AH143" s="400"/>
      <c r="AI143" s="394"/>
      <c r="AJ143" s="394"/>
      <c r="AK143" s="394"/>
      <c r="AL143" s="394"/>
      <c r="AM143" s="394"/>
      <c r="AN143" s="394"/>
      <c r="AO143" s="394"/>
      <c r="AP143" s="394"/>
      <c r="AQ143" s="395"/>
      <c r="AR143" s="395"/>
    </row>
    <row r="144" spans="15:44" ht="8.25" hidden="1" customHeight="1">
      <c r="O144" s="387"/>
      <c r="P144" s="388"/>
      <c r="Q144" s="388"/>
      <c r="R144" s="389"/>
      <c r="S144" s="207"/>
      <c r="T144" s="208"/>
      <c r="U144" s="208"/>
      <c r="V144" s="209"/>
      <c r="W144" s="207"/>
      <c r="X144" s="208"/>
      <c r="Y144" s="208"/>
      <c r="Z144" s="209"/>
      <c r="AA144" s="392"/>
      <c r="AB144" s="398"/>
      <c r="AC144" s="398"/>
      <c r="AD144" s="398"/>
      <c r="AE144" s="398"/>
      <c r="AF144" s="398"/>
      <c r="AG144" s="398"/>
      <c r="AH144" s="401"/>
      <c r="AI144" s="394"/>
      <c r="AJ144" s="394"/>
      <c r="AK144" s="394"/>
      <c r="AL144" s="394"/>
      <c r="AM144" s="394"/>
      <c r="AN144" s="394"/>
      <c r="AO144" s="394"/>
      <c r="AP144" s="394"/>
      <c r="AQ144" s="395"/>
      <c r="AR144" s="395"/>
    </row>
  </sheetData>
  <sheetProtection password="CC5B" sheet="1"/>
  <mergeCells count="723">
    <mergeCell ref="AT70:AT72"/>
    <mergeCell ref="AJ67:AJ69"/>
    <mergeCell ref="AJ52:AJ54"/>
    <mergeCell ref="AL52:AP54"/>
    <mergeCell ref="D15:D18"/>
    <mergeCell ref="E15:E18"/>
    <mergeCell ref="F15:F18"/>
    <mergeCell ref="G15:G18"/>
    <mergeCell ref="AJ2:BK3"/>
    <mergeCell ref="B2:X2"/>
    <mergeCell ref="B7:B10"/>
    <mergeCell ref="D7:D10"/>
    <mergeCell ref="E7:E10"/>
    <mergeCell ref="B27:B30"/>
    <mergeCell ref="D27:D30"/>
    <mergeCell ref="E27:E30"/>
    <mergeCell ref="W19:W22"/>
    <mergeCell ref="X19:X22"/>
    <mergeCell ref="B23:B26"/>
    <mergeCell ref="B11:B14"/>
    <mergeCell ref="D11:D14"/>
    <mergeCell ref="E11:E14"/>
    <mergeCell ref="F11:F14"/>
    <mergeCell ref="G11:G14"/>
    <mergeCell ref="BJ75:BO76"/>
    <mergeCell ref="AJ73:AJ75"/>
    <mergeCell ref="AL73:AP75"/>
    <mergeCell ref="AQ73:AQ75"/>
    <mergeCell ref="AR73:AR75"/>
    <mergeCell ref="AL61:AP63"/>
    <mergeCell ref="AQ61:AQ63"/>
    <mergeCell ref="AR61:AR63"/>
    <mergeCell ref="AJ70:AJ72"/>
    <mergeCell ref="AL76:AP78"/>
    <mergeCell ref="AT76:AT78"/>
    <mergeCell ref="AJ76:AJ78"/>
    <mergeCell ref="BK77:BO78"/>
    <mergeCell ref="AL70:AP72"/>
    <mergeCell ref="AQ76:AQ78"/>
    <mergeCell ref="AR76:AR78"/>
    <mergeCell ref="AL67:AP69"/>
    <mergeCell ref="AQ67:AQ69"/>
    <mergeCell ref="AR67:AR69"/>
    <mergeCell ref="AT73:AT75"/>
    <mergeCell ref="AT67:AT69"/>
    <mergeCell ref="AQ70:AQ72"/>
    <mergeCell ref="AR70:AR72"/>
    <mergeCell ref="BK63:BK65"/>
    <mergeCell ref="H11:H14"/>
    <mergeCell ref="B4:B6"/>
    <mergeCell ref="D4:D6"/>
    <mergeCell ref="L11:L14"/>
    <mergeCell ref="B15:B18"/>
    <mergeCell ref="AR52:AR54"/>
    <mergeCell ref="AQ52:AQ54"/>
    <mergeCell ref="AT61:AT63"/>
    <mergeCell ref="AJ64:AJ66"/>
    <mergeCell ref="AL64:AP66"/>
    <mergeCell ref="AQ64:AQ66"/>
    <mergeCell ref="AR64:AR66"/>
    <mergeCell ref="AT64:AT66"/>
    <mergeCell ref="AJ61:AJ63"/>
    <mergeCell ref="M63:M66"/>
    <mergeCell ref="N63:O66"/>
    <mergeCell ref="G63:G66"/>
    <mergeCell ref="H63:H66"/>
    <mergeCell ref="I63:I66"/>
    <mergeCell ref="J63:J66"/>
    <mergeCell ref="AJ39:AJ41"/>
    <mergeCell ref="AJ42:AJ44"/>
    <mergeCell ref="AJ45:AJ47"/>
    <mergeCell ref="B63:B66"/>
    <mergeCell ref="AJ21:AJ23"/>
    <mergeCell ref="AL21:AP23"/>
    <mergeCell ref="AQ21:AQ23"/>
    <mergeCell ref="W107:W110"/>
    <mergeCell ref="X107:X110"/>
    <mergeCell ref="AF96:AF98"/>
    <mergeCell ref="AJ24:AJ26"/>
    <mergeCell ref="AL24:AP26"/>
    <mergeCell ref="AQ24:AQ26"/>
    <mergeCell ref="AJ27:AJ29"/>
    <mergeCell ref="AL27:AP29"/>
    <mergeCell ref="AQ27:AQ29"/>
    <mergeCell ref="AJ30:AJ32"/>
    <mergeCell ref="AL30:AP32"/>
    <mergeCell ref="AQ30:AQ32"/>
    <mergeCell ref="AL42:AP44"/>
    <mergeCell ref="AQ42:AQ44"/>
    <mergeCell ref="AJ33:AJ35"/>
    <mergeCell ref="AL33:AP35"/>
    <mergeCell ref="AQ33:AQ35"/>
    <mergeCell ref="B107:B110"/>
    <mergeCell ref="D107:D110"/>
    <mergeCell ref="E107:E110"/>
    <mergeCell ref="F107:F110"/>
    <mergeCell ref="AH96:AH98"/>
    <mergeCell ref="AQ5:AQ8"/>
    <mergeCell ref="AJ12:AJ14"/>
    <mergeCell ref="AD96:AD98"/>
    <mergeCell ref="AE96:AE98"/>
    <mergeCell ref="AG96:AG98"/>
    <mergeCell ref="K107:K110"/>
    <mergeCell ref="L107:L110"/>
    <mergeCell ref="M107:M110"/>
    <mergeCell ref="N107:N110"/>
    <mergeCell ref="G107:G110"/>
    <mergeCell ref="H107:H110"/>
    <mergeCell ref="I107:I110"/>
    <mergeCell ref="J107:J110"/>
    <mergeCell ref="S107:S110"/>
    <mergeCell ref="T107:T110"/>
    <mergeCell ref="U107:U110"/>
    <mergeCell ref="V107:V110"/>
    <mergeCell ref="O107:O110"/>
    <mergeCell ref="P107:P110"/>
    <mergeCell ref="M96:M98"/>
    <mergeCell ref="O96:R98"/>
    <mergeCell ref="S96:V98"/>
    <mergeCell ref="W96:Z98"/>
    <mergeCell ref="AA96:AA98"/>
    <mergeCell ref="AB96:AB98"/>
    <mergeCell ref="AC96:AC98"/>
    <mergeCell ref="AB93:AB95"/>
    <mergeCell ref="AC93:AC95"/>
    <mergeCell ref="AF87:AF89"/>
    <mergeCell ref="AG87:AG89"/>
    <mergeCell ref="AH90:AH92"/>
    <mergeCell ref="M93:M95"/>
    <mergeCell ref="O93:R95"/>
    <mergeCell ref="S93:V95"/>
    <mergeCell ref="W93:Z95"/>
    <mergeCell ref="AA93:AA95"/>
    <mergeCell ref="AH87:AH89"/>
    <mergeCell ref="M90:M92"/>
    <mergeCell ref="AD93:AD95"/>
    <mergeCell ref="AE93:AE95"/>
    <mergeCell ref="AF93:AF95"/>
    <mergeCell ref="AG93:AG95"/>
    <mergeCell ref="AF90:AF92"/>
    <mergeCell ref="AG90:AG92"/>
    <mergeCell ref="AD90:AD92"/>
    <mergeCell ref="AE90:AE92"/>
    <mergeCell ref="AH93:AH95"/>
    <mergeCell ref="M87:M89"/>
    <mergeCell ref="O87:R89"/>
    <mergeCell ref="S87:V89"/>
    <mergeCell ref="W87:Z89"/>
    <mergeCell ref="AA87:AA89"/>
    <mergeCell ref="AB87:AB89"/>
    <mergeCell ref="AC87:AC89"/>
    <mergeCell ref="AD87:AD89"/>
    <mergeCell ref="AE87:AE89"/>
    <mergeCell ref="AY80:AY83"/>
    <mergeCell ref="AL80:AP82"/>
    <mergeCell ref="AQ80:AQ82"/>
    <mergeCell ref="AR80:AR82"/>
    <mergeCell ref="AJ87:AJ89"/>
    <mergeCell ref="AL87:AP89"/>
    <mergeCell ref="AQ87:AQ89"/>
    <mergeCell ref="AJ83:AJ85"/>
    <mergeCell ref="AL83:AP85"/>
    <mergeCell ref="AQ83:AQ85"/>
    <mergeCell ref="AR83:AR85"/>
    <mergeCell ref="AT83:AT85"/>
    <mergeCell ref="AT80:AT82"/>
    <mergeCell ref="AJ80:AJ82"/>
    <mergeCell ref="S78:V80"/>
    <mergeCell ref="AE81:AE83"/>
    <mergeCell ref="AY92:AY95"/>
    <mergeCell ref="BA92:BA95"/>
    <mergeCell ref="BB92:BG95"/>
    <mergeCell ref="BH92:BH95"/>
    <mergeCell ref="AY88:AY91"/>
    <mergeCell ref="BA88:BA91"/>
    <mergeCell ref="BB88:BG91"/>
    <mergeCell ref="BH88:BH91"/>
    <mergeCell ref="BK69:BK71"/>
    <mergeCell ref="BA73:BG74"/>
    <mergeCell ref="AY75:AY79"/>
    <mergeCell ref="BA75:BA79"/>
    <mergeCell ref="BB75:BG79"/>
    <mergeCell ref="BH75:BH79"/>
    <mergeCell ref="AY69:AY71"/>
    <mergeCell ref="BA69:BG71"/>
    <mergeCell ref="BH69:BH71"/>
    <mergeCell ref="BI69:BI71"/>
    <mergeCell ref="BK83:BO84"/>
    <mergeCell ref="BK79:BO80"/>
    <mergeCell ref="BK81:BO82"/>
    <mergeCell ref="BA80:BA83"/>
    <mergeCell ref="BB80:BG83"/>
    <mergeCell ref="BH80:BH83"/>
    <mergeCell ref="AY66:AY68"/>
    <mergeCell ref="BA66:BG68"/>
    <mergeCell ref="BH66:BH68"/>
    <mergeCell ref="BI66:BI68"/>
    <mergeCell ref="BK66:BK68"/>
    <mergeCell ref="AY63:AY65"/>
    <mergeCell ref="BA63:BG65"/>
    <mergeCell ref="BH63:BH65"/>
    <mergeCell ref="BI63:BI65"/>
    <mergeCell ref="BK57:BK59"/>
    <mergeCell ref="AY60:AY62"/>
    <mergeCell ref="BA60:BG62"/>
    <mergeCell ref="BH60:BH62"/>
    <mergeCell ref="BI60:BI62"/>
    <mergeCell ref="BK60:BK62"/>
    <mergeCell ref="AY57:AY59"/>
    <mergeCell ref="BA57:BG59"/>
    <mergeCell ref="BH57:BH59"/>
    <mergeCell ref="BI57:BI59"/>
    <mergeCell ref="BK51:BK53"/>
    <mergeCell ref="AY54:AY56"/>
    <mergeCell ref="BA54:BG56"/>
    <mergeCell ref="BH54:BH56"/>
    <mergeCell ref="BI54:BI56"/>
    <mergeCell ref="BK54:BK56"/>
    <mergeCell ref="AY51:AY53"/>
    <mergeCell ref="BA51:BG53"/>
    <mergeCell ref="BH51:BH53"/>
    <mergeCell ref="BI51:BI53"/>
    <mergeCell ref="BK45:BK47"/>
    <mergeCell ref="AY48:AY50"/>
    <mergeCell ref="BA48:BG50"/>
    <mergeCell ref="BH48:BH50"/>
    <mergeCell ref="BI48:BI50"/>
    <mergeCell ref="BK48:BK50"/>
    <mergeCell ref="AY45:AY47"/>
    <mergeCell ref="BA45:BG47"/>
    <mergeCell ref="BH45:BH47"/>
    <mergeCell ref="BI45:BI47"/>
    <mergeCell ref="BK39:BK41"/>
    <mergeCell ref="AY42:AY44"/>
    <mergeCell ref="BA42:BG44"/>
    <mergeCell ref="BH42:BH44"/>
    <mergeCell ref="BI42:BI44"/>
    <mergeCell ref="BK42:BK44"/>
    <mergeCell ref="AY39:AY41"/>
    <mergeCell ref="BA39:BG41"/>
    <mergeCell ref="BH39:BH41"/>
    <mergeCell ref="BI39:BI41"/>
    <mergeCell ref="BK33:BK35"/>
    <mergeCell ref="AY36:AY38"/>
    <mergeCell ref="BA36:BG38"/>
    <mergeCell ref="BH36:BH38"/>
    <mergeCell ref="BI36:BI38"/>
    <mergeCell ref="BK36:BK38"/>
    <mergeCell ref="AY33:AY35"/>
    <mergeCell ref="BA33:BG35"/>
    <mergeCell ref="BH33:BH35"/>
    <mergeCell ref="BI33:BI35"/>
    <mergeCell ref="BK27:BK29"/>
    <mergeCell ref="AY30:AY32"/>
    <mergeCell ref="BA30:BG32"/>
    <mergeCell ref="BH30:BH32"/>
    <mergeCell ref="BI30:BI32"/>
    <mergeCell ref="BK30:BK32"/>
    <mergeCell ref="AY27:AY29"/>
    <mergeCell ref="BA27:BG29"/>
    <mergeCell ref="BH27:BH29"/>
    <mergeCell ref="BI27:BI29"/>
    <mergeCell ref="BK21:BK23"/>
    <mergeCell ref="AY24:AY26"/>
    <mergeCell ref="BA24:BG26"/>
    <mergeCell ref="BH24:BH26"/>
    <mergeCell ref="BI24:BI26"/>
    <mergeCell ref="BK24:BK26"/>
    <mergeCell ref="AY21:AY23"/>
    <mergeCell ref="BA21:BG23"/>
    <mergeCell ref="BH21:BH23"/>
    <mergeCell ref="BI21:BI23"/>
    <mergeCell ref="BK15:BK17"/>
    <mergeCell ref="AY18:AY20"/>
    <mergeCell ref="BA18:BG20"/>
    <mergeCell ref="BH18:BH20"/>
    <mergeCell ref="BI18:BI20"/>
    <mergeCell ref="BK18:BK20"/>
    <mergeCell ref="AY15:AY17"/>
    <mergeCell ref="BA15:BG17"/>
    <mergeCell ref="BH15:BH17"/>
    <mergeCell ref="BI15:BI17"/>
    <mergeCell ref="BK9:BK11"/>
    <mergeCell ref="AY12:AY14"/>
    <mergeCell ref="BA12:BG14"/>
    <mergeCell ref="BH12:BH14"/>
    <mergeCell ref="BI12:BI14"/>
    <mergeCell ref="BK12:BK14"/>
    <mergeCell ref="AY9:AY11"/>
    <mergeCell ref="BA9:BG11"/>
    <mergeCell ref="BH9:BH11"/>
    <mergeCell ref="BI9:BI11"/>
    <mergeCell ref="D69:D70"/>
    <mergeCell ref="O69:AH70"/>
    <mergeCell ref="AT9:AT11"/>
    <mergeCell ref="AL12:AP14"/>
    <mergeCell ref="AQ12:AQ14"/>
    <mergeCell ref="AJ15:AJ17"/>
    <mergeCell ref="AL15:AP17"/>
    <mergeCell ref="AR5:AR8"/>
    <mergeCell ref="AL7:AP8"/>
    <mergeCell ref="AJ9:AJ11"/>
    <mergeCell ref="AL9:AP11"/>
    <mergeCell ref="AQ9:AQ11"/>
    <mergeCell ref="AR9:AR11"/>
    <mergeCell ref="AJ36:AJ38"/>
    <mergeCell ref="AL36:AP38"/>
    <mergeCell ref="AQ36:AQ38"/>
    <mergeCell ref="AJ48:AJ50"/>
    <mergeCell ref="AL48:AP50"/>
    <mergeCell ref="AQ48:AQ50"/>
    <mergeCell ref="AR24:AR26"/>
    <mergeCell ref="AT21:AT23"/>
    <mergeCell ref="AT24:AT26"/>
    <mergeCell ref="AT52:AT54"/>
    <mergeCell ref="AJ58:AJ60"/>
    <mergeCell ref="BA7:BG8"/>
    <mergeCell ref="BH5:BH8"/>
    <mergeCell ref="BI5:BI8"/>
    <mergeCell ref="AU21:AX23"/>
    <mergeCell ref="AU24:AX26"/>
    <mergeCell ref="AL58:AP60"/>
    <mergeCell ref="AQ58:AQ60"/>
    <mergeCell ref="AR58:AR60"/>
    <mergeCell ref="AR21:AR23"/>
    <mergeCell ref="AL39:AP41"/>
    <mergeCell ref="AQ39:AQ41"/>
    <mergeCell ref="AT58:AT60"/>
    <mergeCell ref="AL56:AP57"/>
    <mergeCell ref="AL45:AP47"/>
    <mergeCell ref="AQ45:AQ47"/>
    <mergeCell ref="AQ15:AQ17"/>
    <mergeCell ref="AL19:AP20"/>
    <mergeCell ref="D63:D66"/>
    <mergeCell ref="E63:E66"/>
    <mergeCell ref="F63:F66"/>
    <mergeCell ref="K59:K62"/>
    <mergeCell ref="L59:L62"/>
    <mergeCell ref="I59:I62"/>
    <mergeCell ref="J59:J62"/>
    <mergeCell ref="K63:K66"/>
    <mergeCell ref="L63:L66"/>
    <mergeCell ref="M59:M62"/>
    <mergeCell ref="N59:N62"/>
    <mergeCell ref="W55:W58"/>
    <mergeCell ref="X55:X58"/>
    <mergeCell ref="B59:B62"/>
    <mergeCell ref="D59:D62"/>
    <mergeCell ref="E59:E62"/>
    <mergeCell ref="F59:F62"/>
    <mergeCell ref="G59:G62"/>
    <mergeCell ref="H59:H62"/>
    <mergeCell ref="B55:B58"/>
    <mergeCell ref="D55:D58"/>
    <mergeCell ref="E55:E58"/>
    <mergeCell ref="F55:F58"/>
    <mergeCell ref="G55:G58"/>
    <mergeCell ref="H55:H58"/>
    <mergeCell ref="I55:I58"/>
    <mergeCell ref="J55:J58"/>
    <mergeCell ref="AF51:AF54"/>
    <mergeCell ref="W51:W54"/>
    <mergeCell ref="X51:X54"/>
    <mergeCell ref="Y51:Y54"/>
    <mergeCell ref="Z51:Z54"/>
    <mergeCell ref="K55:K58"/>
    <mergeCell ref="L55:L58"/>
    <mergeCell ref="M55:M58"/>
    <mergeCell ref="N55:N58"/>
    <mergeCell ref="S55:S58"/>
    <mergeCell ref="T55:T58"/>
    <mergeCell ref="U55:U58"/>
    <mergeCell ref="V55:V58"/>
    <mergeCell ref="O55:O58"/>
    <mergeCell ref="P55:P58"/>
    <mergeCell ref="U51:U54"/>
    <mergeCell ref="V51:V54"/>
    <mergeCell ref="O51:O54"/>
    <mergeCell ref="P51:P54"/>
    <mergeCell ref="Q51:Q54"/>
    <mergeCell ref="R51:R54"/>
    <mergeCell ref="Q55:Q58"/>
    <mergeCell ref="R55:R58"/>
    <mergeCell ref="K43:K46"/>
    <mergeCell ref="L47:L50"/>
    <mergeCell ref="M47:M50"/>
    <mergeCell ref="N47:N50"/>
    <mergeCell ref="K51:K54"/>
    <mergeCell ref="L51:L54"/>
    <mergeCell ref="M51:M54"/>
    <mergeCell ref="N51:N54"/>
    <mergeCell ref="B51:B54"/>
    <mergeCell ref="D51:D54"/>
    <mergeCell ref="E51:E54"/>
    <mergeCell ref="F51:F54"/>
    <mergeCell ref="G51:G54"/>
    <mergeCell ref="H51:H54"/>
    <mergeCell ref="B47:B50"/>
    <mergeCell ref="D47:D50"/>
    <mergeCell ref="E47:E50"/>
    <mergeCell ref="F47:F50"/>
    <mergeCell ref="G47:G50"/>
    <mergeCell ref="H47:H50"/>
    <mergeCell ref="B39:B42"/>
    <mergeCell ref="D39:D42"/>
    <mergeCell ref="E39:E42"/>
    <mergeCell ref="F39:F42"/>
    <mergeCell ref="G39:G42"/>
    <mergeCell ref="H39:H42"/>
    <mergeCell ref="B43:B46"/>
    <mergeCell ref="D43:D46"/>
    <mergeCell ref="E43:E46"/>
    <mergeCell ref="F43:F46"/>
    <mergeCell ref="J39:J42"/>
    <mergeCell ref="O39:O42"/>
    <mergeCell ref="K39:K42"/>
    <mergeCell ref="L39:L42"/>
    <mergeCell ref="M39:M42"/>
    <mergeCell ref="N39:N42"/>
    <mergeCell ref="B35:B38"/>
    <mergeCell ref="D35:D38"/>
    <mergeCell ref="E35:E38"/>
    <mergeCell ref="F35:F38"/>
    <mergeCell ref="G35:G38"/>
    <mergeCell ref="B31:B34"/>
    <mergeCell ref="H35:H38"/>
    <mergeCell ref="K31:K34"/>
    <mergeCell ref="L31:L34"/>
    <mergeCell ref="J35:J38"/>
    <mergeCell ref="D31:D34"/>
    <mergeCell ref="E31:E34"/>
    <mergeCell ref="F31:F34"/>
    <mergeCell ref="K23:K26"/>
    <mergeCell ref="L23:L26"/>
    <mergeCell ref="I23:I26"/>
    <mergeCell ref="J23:J26"/>
    <mergeCell ref="F27:F30"/>
    <mergeCell ref="G27:AH30"/>
    <mergeCell ref="G31:G34"/>
    <mergeCell ref="H31:H34"/>
    <mergeCell ref="I31:I34"/>
    <mergeCell ref="P19:P22"/>
    <mergeCell ref="Q19:Q22"/>
    <mergeCell ref="M23:M26"/>
    <mergeCell ref="N23:N26"/>
    <mergeCell ref="D23:D26"/>
    <mergeCell ref="E23:E26"/>
    <mergeCell ref="F23:F26"/>
    <mergeCell ref="G23:G26"/>
    <mergeCell ref="H23:H26"/>
    <mergeCell ref="K19:K22"/>
    <mergeCell ref="L19:L22"/>
    <mergeCell ref="M19:M22"/>
    <mergeCell ref="N19:N22"/>
    <mergeCell ref="O19:O22"/>
    <mergeCell ref="B82:B84"/>
    <mergeCell ref="D82:D84"/>
    <mergeCell ref="E82:E84"/>
    <mergeCell ref="F82:F84"/>
    <mergeCell ref="G82:G84"/>
    <mergeCell ref="H82:H84"/>
    <mergeCell ref="I74:I77"/>
    <mergeCell ref="J74:J77"/>
    <mergeCell ref="G71:G73"/>
    <mergeCell ref="B78:B80"/>
    <mergeCell ref="D78:D80"/>
    <mergeCell ref="E78:E80"/>
    <mergeCell ref="F78:F80"/>
    <mergeCell ref="G78:G80"/>
    <mergeCell ref="H78:H80"/>
    <mergeCell ref="I78:I80"/>
    <mergeCell ref="B74:B77"/>
    <mergeCell ref="D74:D77"/>
    <mergeCell ref="E74:E77"/>
    <mergeCell ref="F74:F77"/>
    <mergeCell ref="G74:G77"/>
    <mergeCell ref="H74:H77"/>
    <mergeCell ref="B71:B73"/>
    <mergeCell ref="D71:D73"/>
    <mergeCell ref="O71:R77"/>
    <mergeCell ref="M78:M80"/>
    <mergeCell ref="O78:R80"/>
    <mergeCell ref="J78:J80"/>
    <mergeCell ref="I35:I38"/>
    <mergeCell ref="E71:E73"/>
    <mergeCell ref="F71:F73"/>
    <mergeCell ref="S71:Z73"/>
    <mergeCell ref="H71:H73"/>
    <mergeCell ref="I71:I73"/>
    <mergeCell ref="J71:J73"/>
    <mergeCell ref="G43:G46"/>
    <mergeCell ref="H43:H46"/>
    <mergeCell ref="I43:I46"/>
    <mergeCell ref="J43:J46"/>
    <mergeCell ref="I47:I50"/>
    <mergeCell ref="J47:J50"/>
    <mergeCell ref="I51:I54"/>
    <mergeCell ref="J51:J54"/>
    <mergeCell ref="O47:O50"/>
    <mergeCell ref="P47:P50"/>
    <mergeCell ref="S51:S54"/>
    <mergeCell ref="T51:T54"/>
    <mergeCell ref="I39:I42"/>
    <mergeCell ref="I11:I14"/>
    <mergeCell ref="J11:J14"/>
    <mergeCell ref="K11:K14"/>
    <mergeCell ref="AC78:AC80"/>
    <mergeCell ref="AD78:AD80"/>
    <mergeCell ref="AE78:AE80"/>
    <mergeCell ref="N15:N18"/>
    <mergeCell ref="O15:O18"/>
    <mergeCell ref="P15:P18"/>
    <mergeCell ref="Q15:Q18"/>
    <mergeCell ref="W78:Z80"/>
    <mergeCell ref="AA71:AH73"/>
    <mergeCell ref="AA74:AH77"/>
    <mergeCell ref="W74:Z77"/>
    <mergeCell ref="AA78:AA80"/>
    <mergeCell ref="AB78:AB80"/>
    <mergeCell ref="AF78:AF80"/>
    <mergeCell ref="K35:K38"/>
    <mergeCell ref="L35:L38"/>
    <mergeCell ref="M35:M38"/>
    <mergeCell ref="N35:N38"/>
    <mergeCell ref="T19:T22"/>
    <mergeCell ref="U19:U22"/>
    <mergeCell ref="V19:V22"/>
    <mergeCell ref="J15:J18"/>
    <mergeCell ref="K15:K18"/>
    <mergeCell ref="L15:L18"/>
    <mergeCell ref="M15:M18"/>
    <mergeCell ref="AG78:AG80"/>
    <mergeCell ref="AH78:AH80"/>
    <mergeCell ref="M81:M83"/>
    <mergeCell ref="O81:R83"/>
    <mergeCell ref="S81:V83"/>
    <mergeCell ref="W81:Z83"/>
    <mergeCell ref="AA81:AA83"/>
    <mergeCell ref="AB81:AB83"/>
    <mergeCell ref="AC81:AC83"/>
    <mergeCell ref="AD81:AD83"/>
    <mergeCell ref="S19:S22"/>
    <mergeCell ref="J31:J34"/>
    <mergeCell ref="O35:O38"/>
    <mergeCell ref="P35:P38"/>
    <mergeCell ref="P39:P42"/>
    <mergeCell ref="Q39:Q42"/>
    <mergeCell ref="R39:R42"/>
    <mergeCell ref="W39:W42"/>
    <mergeCell ref="X39:X42"/>
    <mergeCell ref="Y39:Y42"/>
    <mergeCell ref="M84:M86"/>
    <mergeCell ref="O84:R86"/>
    <mergeCell ref="S84:V86"/>
    <mergeCell ref="W84:Z86"/>
    <mergeCell ref="AA84:AA86"/>
    <mergeCell ref="AB84:AB86"/>
    <mergeCell ref="X15:X18"/>
    <mergeCell ref="B19:B22"/>
    <mergeCell ref="D19:D22"/>
    <mergeCell ref="E19:E22"/>
    <mergeCell ref="F19:F22"/>
    <mergeCell ref="G19:G22"/>
    <mergeCell ref="H19:H22"/>
    <mergeCell ref="I19:I22"/>
    <mergeCell ref="J19:J22"/>
    <mergeCell ref="R19:R22"/>
    <mergeCell ref="R15:R18"/>
    <mergeCell ref="S15:S18"/>
    <mergeCell ref="T15:T18"/>
    <mergeCell ref="U15:U18"/>
    <mergeCell ref="V15:V18"/>
    <mergeCell ref="W15:W18"/>
    <mergeCell ref="H15:H18"/>
    <mergeCell ref="I15:I18"/>
    <mergeCell ref="AF81:AF83"/>
    <mergeCell ref="AG81:AG83"/>
    <mergeCell ref="AH81:AH83"/>
    <mergeCell ref="Z39:Z42"/>
    <mergeCell ref="S39:S42"/>
    <mergeCell ref="T39:T42"/>
    <mergeCell ref="U39:U42"/>
    <mergeCell ref="V39:V42"/>
    <mergeCell ref="AE39:AE42"/>
    <mergeCell ref="AF39:AF42"/>
    <mergeCell ref="AG39:AG42"/>
    <mergeCell ref="AH39:AH42"/>
    <mergeCell ref="AA39:AA42"/>
    <mergeCell ref="AB39:AB42"/>
    <mergeCell ref="AC39:AC42"/>
    <mergeCell ref="AD39:AD42"/>
    <mergeCell ref="S74:V77"/>
    <mergeCell ref="AG51:AG54"/>
    <mergeCell ref="AH51:AH54"/>
    <mergeCell ref="AA51:AA54"/>
    <mergeCell ref="AB51:AB54"/>
    <mergeCell ref="AC51:AC54"/>
    <mergeCell ref="AD51:AD54"/>
    <mergeCell ref="AE51:AE54"/>
    <mergeCell ref="L43:L46"/>
    <mergeCell ref="K47:K50"/>
    <mergeCell ref="O117:R123"/>
    <mergeCell ref="S117:Z119"/>
    <mergeCell ref="AA117:AH119"/>
    <mergeCell ref="S120:V123"/>
    <mergeCell ref="W120:Z123"/>
    <mergeCell ref="AA120:AH123"/>
    <mergeCell ref="BK85:BO86"/>
    <mergeCell ref="BK87:BO88"/>
    <mergeCell ref="BK89:BO90"/>
    <mergeCell ref="BK91:BO92"/>
    <mergeCell ref="BK93:BO94"/>
    <mergeCell ref="AJ100:BK108"/>
    <mergeCell ref="AY84:AY87"/>
    <mergeCell ref="BA84:BA87"/>
    <mergeCell ref="BB84:BG87"/>
    <mergeCell ref="BH84:BH87"/>
    <mergeCell ref="AC84:AC86"/>
    <mergeCell ref="AD84:AD86"/>
    <mergeCell ref="AE84:AE86"/>
    <mergeCell ref="AF84:AF86"/>
    <mergeCell ref="AG84:AG86"/>
    <mergeCell ref="AH84:AH86"/>
    <mergeCell ref="O90:R92"/>
    <mergeCell ref="S90:V92"/>
    <mergeCell ref="O127:R129"/>
    <mergeCell ref="S127:V129"/>
    <mergeCell ref="W127:Z129"/>
    <mergeCell ref="AA127:AA129"/>
    <mergeCell ref="AB127:AB129"/>
    <mergeCell ref="O124:R126"/>
    <mergeCell ref="S124:V126"/>
    <mergeCell ref="W124:Z126"/>
    <mergeCell ref="AA124:AA126"/>
    <mergeCell ref="AB124:AB126"/>
    <mergeCell ref="O100:AH104"/>
    <mergeCell ref="W90:Z92"/>
    <mergeCell ref="AA90:AA92"/>
    <mergeCell ref="AB90:AB92"/>
    <mergeCell ref="AC90:AC92"/>
    <mergeCell ref="Q107:Q110"/>
    <mergeCell ref="R107:R110"/>
    <mergeCell ref="AC127:AC129"/>
    <mergeCell ref="AD127:AD129"/>
    <mergeCell ref="AE127:AE129"/>
    <mergeCell ref="AF127:AF129"/>
    <mergeCell ref="AG127:AG129"/>
    <mergeCell ref="AH127:AH129"/>
    <mergeCell ref="AD124:AD126"/>
    <mergeCell ref="AE124:AE126"/>
    <mergeCell ref="AF124:AF126"/>
    <mergeCell ref="AG124:AG126"/>
    <mergeCell ref="AH124:AH126"/>
    <mergeCell ref="AC124:AC126"/>
    <mergeCell ref="O133:R135"/>
    <mergeCell ref="S133:V135"/>
    <mergeCell ref="W133:Z135"/>
    <mergeCell ref="AA133:AA135"/>
    <mergeCell ref="AB133:AB135"/>
    <mergeCell ref="O130:R132"/>
    <mergeCell ref="S130:V132"/>
    <mergeCell ref="W130:Z132"/>
    <mergeCell ref="AA130:AA132"/>
    <mergeCell ref="AB130:AB132"/>
    <mergeCell ref="AC133:AC135"/>
    <mergeCell ref="AD133:AD135"/>
    <mergeCell ref="AE133:AE135"/>
    <mergeCell ref="AF133:AF135"/>
    <mergeCell ref="AG133:AG135"/>
    <mergeCell ref="AH133:AH135"/>
    <mergeCell ref="AD130:AD132"/>
    <mergeCell ref="AE130:AE132"/>
    <mergeCell ref="AF130:AF132"/>
    <mergeCell ref="AG130:AG132"/>
    <mergeCell ref="AH130:AH132"/>
    <mergeCell ref="AC130:AC132"/>
    <mergeCell ref="O139:R141"/>
    <mergeCell ref="S139:V141"/>
    <mergeCell ref="W139:Z141"/>
    <mergeCell ref="AA139:AA141"/>
    <mergeCell ref="AB139:AB141"/>
    <mergeCell ref="O136:R138"/>
    <mergeCell ref="S136:V138"/>
    <mergeCell ref="W136:Z138"/>
    <mergeCell ref="AA136:AA138"/>
    <mergeCell ref="AB136:AB138"/>
    <mergeCell ref="AG139:AG141"/>
    <mergeCell ref="AH139:AH141"/>
    <mergeCell ref="AD136:AD138"/>
    <mergeCell ref="AE136:AE138"/>
    <mergeCell ref="AF136:AF138"/>
    <mergeCell ref="AG136:AG138"/>
    <mergeCell ref="AH136:AH138"/>
    <mergeCell ref="AC136:AC138"/>
    <mergeCell ref="AD142:AD144"/>
    <mergeCell ref="AE142:AE144"/>
    <mergeCell ref="AF142:AF144"/>
    <mergeCell ref="AG142:AG144"/>
    <mergeCell ref="AH142:AH144"/>
    <mergeCell ref="O142:R144"/>
    <mergeCell ref="S142:V144"/>
    <mergeCell ref="W142:Z144"/>
    <mergeCell ref="AA142:AA144"/>
    <mergeCell ref="AI139:AP141"/>
    <mergeCell ref="AI142:AP144"/>
    <mergeCell ref="AQ124:AR126"/>
    <mergeCell ref="AQ127:AR129"/>
    <mergeCell ref="AQ130:AR132"/>
    <mergeCell ref="AQ133:AR135"/>
    <mergeCell ref="AQ136:AR138"/>
    <mergeCell ref="AQ139:AR141"/>
    <mergeCell ref="AQ142:AR144"/>
    <mergeCell ref="AI124:AP126"/>
    <mergeCell ref="AI127:AP129"/>
    <mergeCell ref="AI130:AP132"/>
    <mergeCell ref="AI133:AP135"/>
    <mergeCell ref="AI136:AP138"/>
    <mergeCell ref="AB142:AB144"/>
    <mergeCell ref="AC142:AC144"/>
    <mergeCell ref="AC139:AC141"/>
    <mergeCell ref="AD139:AD141"/>
    <mergeCell ref="AE139:AE141"/>
    <mergeCell ref="AF139:AF141"/>
  </mergeCells>
  <phoneticPr fontId="3"/>
  <dataValidations count="2">
    <dataValidation type="list" allowBlank="1" showInputMessage="1" showErrorMessage="1" sqref="BH9:BI9 AQ58:AQ83 AR58:AR87 AQ86:AQ87 AQ56:AR57 AQ53:AR54 AR27:AR52 AR24 AR12:AR21 AQ12:AQ52 AQ9:AR9 BH12:BI71">
      <formula1>"1"</formula1>
    </dataValidation>
    <dataValidation type="list" allowBlank="1" showInputMessage="1" showErrorMessage="1" sqref="BH80:BH95 BH75:BH77">
      <formula1>"1,2,3,4,5,6,7,8,9"</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election activeCell="K21" sqref="K21"/>
    </sheetView>
  </sheetViews>
  <sheetFormatPr defaultRowHeight="14.25"/>
  <sheetData>
    <row r="1" spans="1:9" ht="24">
      <c r="A1" s="541" t="s">
        <v>224</v>
      </c>
      <c r="B1" s="541"/>
      <c r="C1" s="541"/>
      <c r="D1" s="541"/>
      <c r="E1" s="541"/>
      <c r="F1" s="541"/>
      <c r="G1" s="541"/>
      <c r="H1" s="541"/>
      <c r="I1" s="541"/>
    </row>
    <row r="2" spans="1:9">
      <c r="A2" s="117"/>
      <c r="B2" s="117"/>
      <c r="C2" s="117"/>
      <c r="D2" s="117"/>
      <c r="E2" s="117"/>
      <c r="F2" s="117"/>
      <c r="G2" s="117"/>
      <c r="H2" s="117"/>
      <c r="I2" s="118"/>
    </row>
    <row r="3" spans="1:9">
      <c r="A3" s="118"/>
      <c r="B3" s="119"/>
      <c r="C3" s="119"/>
      <c r="D3" s="119"/>
      <c r="E3" s="119"/>
      <c r="F3" s="542" t="s">
        <v>225</v>
      </c>
      <c r="G3" s="542"/>
      <c r="H3" s="542"/>
      <c r="I3" s="542"/>
    </row>
    <row r="4" spans="1:9">
      <c r="A4" s="117"/>
      <c r="B4" s="117"/>
      <c r="C4" s="117"/>
      <c r="D4" s="117"/>
      <c r="E4" s="117"/>
      <c r="F4" s="117"/>
      <c r="G4" s="117"/>
      <c r="H4" s="117"/>
      <c r="I4" s="118"/>
    </row>
    <row r="5" spans="1:9" ht="15">
      <c r="A5" s="543" t="s">
        <v>226</v>
      </c>
      <c r="B5" s="543"/>
      <c r="C5" s="120"/>
      <c r="D5" s="120"/>
      <c r="E5" s="120"/>
      <c r="F5" s="120"/>
      <c r="G5" s="120"/>
      <c r="H5" s="120"/>
      <c r="I5" s="118"/>
    </row>
    <row r="6" spans="1:9" ht="15">
      <c r="A6" s="120"/>
      <c r="B6" s="120"/>
      <c r="C6" s="120"/>
      <c r="D6" s="120"/>
      <c r="E6" s="120"/>
      <c r="F6" s="120"/>
      <c r="G6" s="120"/>
      <c r="H6" s="120"/>
      <c r="I6" s="118"/>
    </row>
    <row r="7" spans="1:9">
      <c r="A7" s="121"/>
      <c r="B7" s="121"/>
      <c r="C7" s="121"/>
      <c r="D7" s="539" t="s">
        <v>227</v>
      </c>
      <c r="E7" s="539"/>
      <c r="F7" s="535"/>
      <c r="G7" s="535"/>
      <c r="H7" s="535"/>
      <c r="I7" s="535"/>
    </row>
    <row r="8" spans="1:9">
      <c r="A8" s="121"/>
      <c r="B8" s="121"/>
      <c r="C8" s="121"/>
      <c r="D8" s="534" t="s">
        <v>228</v>
      </c>
      <c r="E8" s="534"/>
      <c r="F8" s="540"/>
      <c r="G8" s="540"/>
      <c r="H8" s="540"/>
      <c r="I8" s="122" t="s">
        <v>229</v>
      </c>
    </row>
    <row r="9" spans="1:9">
      <c r="A9" s="121"/>
      <c r="B9" s="121"/>
      <c r="C9" s="121"/>
      <c r="D9" s="534" t="s">
        <v>230</v>
      </c>
      <c r="E9" s="534"/>
      <c r="F9" s="535"/>
      <c r="G9" s="535"/>
      <c r="H9" s="535"/>
      <c r="I9" s="535"/>
    </row>
    <row r="10" spans="1:9">
      <c r="A10" s="123"/>
      <c r="B10" s="123"/>
      <c r="C10" s="123"/>
      <c r="D10" s="123"/>
      <c r="E10" s="123"/>
      <c r="F10" s="123"/>
      <c r="G10" s="123"/>
      <c r="H10" s="123"/>
      <c r="I10" s="124"/>
    </row>
    <row r="11" spans="1:9">
      <c r="A11" s="123"/>
      <c r="B11" s="123"/>
      <c r="C11" s="123"/>
      <c r="D11" s="123"/>
      <c r="E11" s="123"/>
      <c r="F11" s="123"/>
      <c r="G11" s="123"/>
      <c r="H11" s="123"/>
      <c r="I11" s="124"/>
    </row>
    <row r="12" spans="1:9">
      <c r="A12" s="123"/>
      <c r="B12" s="123"/>
      <c r="C12" s="123"/>
      <c r="D12" s="123"/>
      <c r="E12" s="123"/>
      <c r="F12" s="123"/>
      <c r="G12" s="123"/>
      <c r="H12" s="123"/>
      <c r="I12" s="124"/>
    </row>
    <row r="13" spans="1:9">
      <c r="A13" s="123" t="s">
        <v>231</v>
      </c>
      <c r="B13" s="123"/>
      <c r="C13" s="123"/>
      <c r="D13" s="123"/>
      <c r="E13" s="123"/>
      <c r="F13" s="123"/>
      <c r="G13" s="123"/>
      <c r="H13" s="123"/>
      <c r="I13" s="124"/>
    </row>
    <row r="14" spans="1:9">
      <c r="A14" s="537" t="s">
        <v>232</v>
      </c>
      <c r="B14" s="537"/>
      <c r="C14" s="537"/>
      <c r="D14" s="537"/>
      <c r="E14" s="537"/>
      <c r="F14" s="537"/>
      <c r="G14" s="537"/>
      <c r="H14" s="537"/>
      <c r="I14" s="537"/>
    </row>
    <row r="15" spans="1:9">
      <c r="A15" s="123"/>
      <c r="B15" s="123"/>
      <c r="C15" s="123"/>
      <c r="D15" s="123"/>
      <c r="E15" s="123"/>
      <c r="F15" s="123"/>
      <c r="G15" s="123"/>
      <c r="H15" s="123"/>
      <c r="I15" s="124"/>
    </row>
    <row r="16" spans="1:9">
      <c r="A16" s="538" t="s">
        <v>233</v>
      </c>
      <c r="B16" s="538"/>
      <c r="C16" s="538"/>
      <c r="D16" s="538"/>
      <c r="E16" s="538"/>
      <c r="F16" s="538"/>
      <c r="G16" s="538"/>
      <c r="H16" s="538"/>
      <c r="I16" s="124"/>
    </row>
    <row r="17" spans="1:9" ht="17.25">
      <c r="A17" s="125"/>
      <c r="B17" s="125"/>
      <c r="C17" s="125"/>
      <c r="D17" s="125"/>
      <c r="E17" s="125"/>
      <c r="F17" s="125"/>
      <c r="G17" s="125"/>
      <c r="H17" s="125"/>
      <c r="I17" s="118"/>
    </row>
    <row r="18" spans="1:9" ht="17.25">
      <c r="A18" s="125"/>
      <c r="B18" s="125"/>
      <c r="C18" s="125"/>
      <c r="D18" s="125"/>
      <c r="E18" s="125"/>
      <c r="F18" s="125"/>
      <c r="G18" s="125"/>
      <c r="H18" s="125"/>
      <c r="I18" s="118"/>
    </row>
    <row r="19" spans="1:9" ht="15">
      <c r="A19" s="120" t="s">
        <v>234</v>
      </c>
      <c r="B19" s="120"/>
      <c r="C19" s="539" t="s">
        <v>227</v>
      </c>
      <c r="D19" s="539"/>
      <c r="E19" s="535"/>
      <c r="F19" s="535"/>
      <c r="G19" s="535"/>
      <c r="H19" s="535"/>
      <c r="I19" s="535"/>
    </row>
    <row r="20" spans="1:9" ht="15">
      <c r="A20" s="120"/>
      <c r="B20" s="120"/>
      <c r="C20" s="534" t="s">
        <v>228</v>
      </c>
      <c r="D20" s="534"/>
      <c r="E20" s="535"/>
      <c r="F20" s="535"/>
      <c r="G20" s="535"/>
      <c r="H20" s="535"/>
      <c r="I20" s="535"/>
    </row>
    <row r="21" spans="1:9" ht="15">
      <c r="A21" s="120"/>
      <c r="B21" s="120"/>
      <c r="C21" s="534" t="s">
        <v>235</v>
      </c>
      <c r="D21" s="534"/>
      <c r="E21" s="535"/>
      <c r="F21" s="535"/>
      <c r="G21" s="535"/>
      <c r="H21" s="535"/>
      <c r="I21" s="535"/>
    </row>
    <row r="22" spans="1:9">
      <c r="A22" s="117"/>
      <c r="B22" s="117"/>
      <c r="C22" s="117"/>
      <c r="D22" s="117"/>
      <c r="E22" s="117"/>
      <c r="F22" s="117"/>
      <c r="G22" s="117"/>
      <c r="H22" s="117"/>
      <c r="I22" s="118"/>
    </row>
    <row r="23" spans="1:9" ht="15">
      <c r="A23" s="120" t="s">
        <v>236</v>
      </c>
      <c r="B23" s="123"/>
      <c r="C23" s="123" t="s">
        <v>237</v>
      </c>
      <c r="D23" s="123"/>
      <c r="E23" s="123"/>
      <c r="F23" s="123"/>
      <c r="G23" s="123"/>
      <c r="H23" s="117"/>
      <c r="I23" s="118"/>
    </row>
    <row r="24" spans="1:9">
      <c r="A24" s="123"/>
      <c r="B24" s="123"/>
      <c r="C24" s="123" t="s">
        <v>238</v>
      </c>
      <c r="D24" s="123"/>
      <c r="E24" s="123"/>
      <c r="F24" s="123"/>
      <c r="G24" s="123"/>
      <c r="H24" s="117"/>
      <c r="I24" s="118"/>
    </row>
    <row r="25" spans="1:9">
      <c r="A25" s="123"/>
      <c r="B25" s="123"/>
      <c r="C25" s="123" t="s">
        <v>239</v>
      </c>
      <c r="D25" s="123"/>
      <c r="E25" s="123"/>
      <c r="F25" s="123"/>
      <c r="G25" s="123"/>
      <c r="H25" s="117"/>
      <c r="I25" s="118"/>
    </row>
    <row r="26" spans="1:9">
      <c r="A26" s="123"/>
      <c r="B26" s="123"/>
      <c r="C26" s="123" t="s">
        <v>240</v>
      </c>
      <c r="D26" s="123"/>
      <c r="E26" s="123"/>
      <c r="F26" s="123"/>
      <c r="G26" s="123"/>
      <c r="H26" s="117"/>
      <c r="I26" s="118"/>
    </row>
    <row r="27" spans="1:9">
      <c r="A27" s="123"/>
      <c r="B27" s="123"/>
      <c r="C27" s="123" t="s">
        <v>241</v>
      </c>
      <c r="D27" s="123"/>
      <c r="E27" s="123"/>
      <c r="F27" s="123"/>
      <c r="G27" s="123"/>
      <c r="H27" s="117"/>
      <c r="I27" s="118"/>
    </row>
    <row r="28" spans="1:9">
      <c r="A28" s="123"/>
      <c r="B28" s="123"/>
      <c r="C28" s="123"/>
      <c r="D28" s="123"/>
      <c r="E28" s="123"/>
      <c r="F28" s="123"/>
      <c r="G28" s="123"/>
      <c r="H28" s="117"/>
      <c r="I28" s="118"/>
    </row>
    <row r="29" spans="1:9">
      <c r="A29" s="123"/>
      <c r="B29" s="123"/>
      <c r="C29" s="123"/>
      <c r="D29" s="123"/>
      <c r="E29" s="123"/>
      <c r="F29" s="123"/>
      <c r="G29" s="123"/>
      <c r="H29" s="117"/>
      <c r="I29" s="118"/>
    </row>
    <row r="30" spans="1:9">
      <c r="A30" s="123"/>
      <c r="B30" s="123"/>
      <c r="C30" s="123"/>
      <c r="D30" s="123"/>
      <c r="E30" s="123"/>
      <c r="F30" s="123"/>
      <c r="G30" s="123"/>
      <c r="H30" s="117"/>
      <c r="I30" s="118"/>
    </row>
    <row r="31" spans="1:9" ht="17.25">
      <c r="A31" s="125"/>
      <c r="B31" s="125"/>
      <c r="C31" s="125"/>
      <c r="D31" s="125"/>
      <c r="E31" s="125"/>
      <c r="F31" s="125"/>
      <c r="G31" s="117"/>
      <c r="H31" s="117"/>
      <c r="I31" s="118"/>
    </row>
    <row r="32" spans="1:9" ht="15">
      <c r="A32" s="120" t="s">
        <v>242</v>
      </c>
      <c r="B32" s="117"/>
      <c r="C32" s="536" t="s">
        <v>243</v>
      </c>
      <c r="D32" s="536"/>
      <c r="E32" s="536"/>
      <c r="F32" s="536" t="s">
        <v>244</v>
      </c>
      <c r="G32" s="536"/>
      <c r="H32" s="536"/>
      <c r="I32" s="126"/>
    </row>
    <row r="33" spans="1:9">
      <c r="A33" s="118"/>
      <c r="B33" s="118"/>
      <c r="C33" s="123"/>
      <c r="D33" s="118"/>
      <c r="E33" s="118"/>
      <c r="F33" s="118"/>
      <c r="G33" s="118"/>
      <c r="H33" s="118"/>
      <c r="I33" s="118"/>
    </row>
    <row r="34" spans="1:9">
      <c r="A34" s="118"/>
      <c r="B34" s="118"/>
      <c r="C34" s="118"/>
      <c r="D34" s="118"/>
      <c r="E34" s="118"/>
      <c r="F34" s="118"/>
      <c r="G34" s="118"/>
      <c r="H34" s="118"/>
      <c r="I34" s="118"/>
    </row>
    <row r="35" spans="1:9">
      <c r="A35" s="118"/>
      <c r="B35" s="118"/>
      <c r="C35" s="118"/>
      <c r="D35" s="118"/>
      <c r="E35" s="118"/>
      <c r="F35" s="118"/>
      <c r="G35" s="118"/>
      <c r="H35" s="118"/>
      <c r="I35" s="118"/>
    </row>
  </sheetData>
  <mergeCells count="19">
    <mergeCell ref="D8:E8"/>
    <mergeCell ref="F8:H8"/>
    <mergeCell ref="A1:I1"/>
    <mergeCell ref="F3:I3"/>
    <mergeCell ref="A5:B5"/>
    <mergeCell ref="D7:E7"/>
    <mergeCell ref="F7:I7"/>
    <mergeCell ref="D9:E9"/>
    <mergeCell ref="F9:I9"/>
    <mergeCell ref="A14:I14"/>
    <mergeCell ref="A16:H16"/>
    <mergeCell ref="C19:D19"/>
    <mergeCell ref="E19:I19"/>
    <mergeCell ref="C20:D20"/>
    <mergeCell ref="E20:I20"/>
    <mergeCell ref="C21:D21"/>
    <mergeCell ref="E21:I21"/>
    <mergeCell ref="C32:E32"/>
    <mergeCell ref="F32:H32"/>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showGridLines="0" topLeftCell="A19" workbookViewId="0">
      <selection activeCell="J30" sqref="J30"/>
    </sheetView>
  </sheetViews>
  <sheetFormatPr defaultRowHeight="14.25"/>
  <sheetData>
    <row r="1" spans="1:9" ht="24">
      <c r="A1" s="541" t="s">
        <v>224</v>
      </c>
      <c r="B1" s="541"/>
      <c r="C1" s="541"/>
      <c r="D1" s="541"/>
      <c r="E1" s="541"/>
      <c r="F1" s="541"/>
      <c r="G1" s="541"/>
      <c r="H1" s="541"/>
      <c r="I1" s="541"/>
    </row>
    <row r="2" spans="1:9">
      <c r="A2" s="117"/>
      <c r="B2" s="117"/>
      <c r="C2" s="117"/>
      <c r="D2" s="117"/>
      <c r="E2" s="117"/>
      <c r="F2" s="117"/>
      <c r="G2" s="117"/>
      <c r="H2" s="117"/>
      <c r="I2" s="118"/>
    </row>
    <row r="3" spans="1:9">
      <c r="A3" s="118"/>
      <c r="B3" s="119"/>
      <c r="C3" s="119"/>
      <c r="D3" s="119"/>
      <c r="E3" s="119"/>
      <c r="F3" s="547" t="s">
        <v>245</v>
      </c>
      <c r="G3" s="547"/>
      <c r="H3" s="547"/>
      <c r="I3" s="547"/>
    </row>
    <row r="4" spans="1:9">
      <c r="A4" s="117"/>
      <c r="B4" s="117"/>
      <c r="C4" s="117"/>
      <c r="D4" s="117"/>
      <c r="E4" s="117"/>
      <c r="F4" s="117"/>
      <c r="G4" s="117"/>
      <c r="H4" s="117"/>
      <c r="I4" s="118"/>
    </row>
    <row r="5" spans="1:9" ht="15">
      <c r="A5" s="543" t="s">
        <v>226</v>
      </c>
      <c r="B5" s="543"/>
      <c r="C5" s="120"/>
      <c r="D5" s="120"/>
      <c r="E5" s="120"/>
      <c r="F5" s="120"/>
      <c r="G5" s="120"/>
      <c r="H5" s="120"/>
      <c r="I5" s="118"/>
    </row>
    <row r="6" spans="1:9" ht="15">
      <c r="A6" s="120"/>
      <c r="B6" s="120"/>
      <c r="C6" s="120"/>
      <c r="D6" s="120"/>
      <c r="E6" s="120"/>
      <c r="F6" s="120"/>
      <c r="G6" s="120"/>
      <c r="H6" s="120"/>
      <c r="I6" s="118"/>
    </row>
    <row r="7" spans="1:9">
      <c r="A7" s="121"/>
      <c r="B7" s="121"/>
      <c r="C7" s="121"/>
      <c r="D7" s="539" t="s">
        <v>227</v>
      </c>
      <c r="E7" s="539"/>
      <c r="F7" s="544" t="s">
        <v>213</v>
      </c>
      <c r="G7" s="544"/>
      <c r="H7" s="544"/>
      <c r="I7" s="544"/>
    </row>
    <row r="8" spans="1:9">
      <c r="A8" s="121"/>
      <c r="B8" s="121"/>
      <c r="C8" s="121"/>
      <c r="D8" s="534" t="s">
        <v>228</v>
      </c>
      <c r="E8" s="534"/>
      <c r="F8" s="546" t="s">
        <v>314</v>
      </c>
      <c r="G8" s="546"/>
      <c r="H8" s="546"/>
      <c r="I8" s="122"/>
    </row>
    <row r="9" spans="1:9">
      <c r="A9" s="121"/>
      <c r="B9" s="121"/>
      <c r="C9" s="121"/>
      <c r="D9" s="534" t="s">
        <v>230</v>
      </c>
      <c r="E9" s="534"/>
      <c r="F9" s="544" t="s">
        <v>246</v>
      </c>
      <c r="G9" s="544"/>
      <c r="H9" s="544"/>
      <c r="I9" s="544"/>
    </row>
    <row r="10" spans="1:9">
      <c r="A10" s="123"/>
      <c r="B10" s="123"/>
      <c r="C10" s="123"/>
      <c r="D10" s="123"/>
      <c r="E10" s="123"/>
      <c r="F10" s="123"/>
      <c r="G10" s="123"/>
      <c r="H10" s="123"/>
      <c r="I10" s="124"/>
    </row>
    <row r="11" spans="1:9">
      <c r="A11" s="123"/>
      <c r="B11" s="123"/>
      <c r="C11" s="123"/>
      <c r="D11" s="123"/>
      <c r="E11" s="123"/>
      <c r="F11" s="123"/>
      <c r="G11" s="123"/>
      <c r="H11" s="123"/>
      <c r="I11" s="124"/>
    </row>
    <row r="12" spans="1:9">
      <c r="A12" s="123"/>
      <c r="B12" s="123"/>
      <c r="C12" s="123"/>
      <c r="D12" s="123"/>
      <c r="E12" s="123"/>
      <c r="F12" s="123"/>
      <c r="G12" s="123"/>
      <c r="H12" s="123"/>
      <c r="I12" s="124"/>
    </row>
    <row r="13" spans="1:9">
      <c r="A13" s="123" t="s">
        <v>231</v>
      </c>
      <c r="B13" s="123"/>
      <c r="C13" s="123"/>
      <c r="D13" s="123"/>
      <c r="E13" s="123"/>
      <c r="F13" s="123"/>
      <c r="G13" s="123"/>
      <c r="H13" s="123"/>
      <c r="I13" s="124"/>
    </row>
    <row r="14" spans="1:9">
      <c r="A14" s="537" t="s">
        <v>232</v>
      </c>
      <c r="B14" s="537"/>
      <c r="C14" s="537"/>
      <c r="D14" s="537"/>
      <c r="E14" s="537"/>
      <c r="F14" s="537"/>
      <c r="G14" s="537"/>
      <c r="H14" s="537"/>
      <c r="I14" s="537"/>
    </row>
    <row r="15" spans="1:9">
      <c r="A15" s="123"/>
      <c r="B15" s="123"/>
      <c r="C15" s="123"/>
      <c r="D15" s="123"/>
      <c r="E15" s="123"/>
      <c r="F15" s="123"/>
      <c r="G15" s="123"/>
      <c r="H15" s="123"/>
      <c r="I15" s="124"/>
    </row>
    <row r="16" spans="1:9">
      <c r="A16" s="538" t="s">
        <v>233</v>
      </c>
      <c r="B16" s="538"/>
      <c r="C16" s="538"/>
      <c r="D16" s="538"/>
      <c r="E16" s="538"/>
      <c r="F16" s="538"/>
      <c r="G16" s="538"/>
      <c r="H16" s="538"/>
      <c r="I16" s="124"/>
    </row>
    <row r="17" spans="1:9" ht="17.25">
      <c r="A17" s="125"/>
      <c r="B17" s="125"/>
      <c r="C17" s="125"/>
      <c r="D17" s="125"/>
      <c r="E17" s="125"/>
      <c r="F17" s="125"/>
      <c r="G17" s="125"/>
      <c r="H17" s="125"/>
      <c r="I17" s="118"/>
    </row>
    <row r="18" spans="1:9" ht="17.25">
      <c r="A18" s="125"/>
      <c r="B18" s="125"/>
      <c r="C18" s="125"/>
      <c r="D18" s="125"/>
      <c r="E18" s="125"/>
      <c r="F18" s="125"/>
      <c r="G18" s="125"/>
      <c r="H18" s="125"/>
      <c r="I18" s="118"/>
    </row>
    <row r="19" spans="1:9" ht="15">
      <c r="A19" s="120" t="s">
        <v>234</v>
      </c>
      <c r="B19" s="120"/>
      <c r="C19" s="539" t="s">
        <v>227</v>
      </c>
      <c r="D19" s="539"/>
      <c r="E19" s="544" t="s">
        <v>247</v>
      </c>
      <c r="F19" s="544"/>
      <c r="G19" s="544"/>
      <c r="H19" s="544"/>
      <c r="I19" s="544"/>
    </row>
    <row r="20" spans="1:9" ht="15">
      <c r="A20" s="120"/>
      <c r="B20" s="120"/>
      <c r="C20" s="534" t="s">
        <v>228</v>
      </c>
      <c r="D20" s="534"/>
      <c r="E20" s="544" t="s">
        <v>219</v>
      </c>
      <c r="F20" s="544"/>
      <c r="G20" s="544"/>
      <c r="H20" s="544"/>
      <c r="I20" s="544"/>
    </row>
    <row r="21" spans="1:9" ht="15">
      <c r="A21" s="120"/>
      <c r="B21" s="120"/>
      <c r="C21" s="534" t="s">
        <v>235</v>
      </c>
      <c r="D21" s="534"/>
      <c r="E21" s="544" t="s">
        <v>248</v>
      </c>
      <c r="F21" s="544"/>
      <c r="G21" s="544"/>
      <c r="H21" s="544"/>
      <c r="I21" s="544"/>
    </row>
    <row r="22" spans="1:9">
      <c r="A22" s="117"/>
      <c r="B22" s="117"/>
      <c r="C22" s="117"/>
      <c r="D22" s="117"/>
      <c r="E22" s="117"/>
      <c r="F22" s="117"/>
      <c r="G22" s="117"/>
      <c r="H22" s="117"/>
      <c r="I22" s="118"/>
    </row>
    <row r="23" spans="1:9" ht="15">
      <c r="A23" s="120" t="s">
        <v>236</v>
      </c>
      <c r="B23" s="123"/>
      <c r="C23" s="123" t="s">
        <v>237</v>
      </c>
      <c r="D23" s="123"/>
      <c r="E23" s="123"/>
      <c r="F23" s="123"/>
      <c r="G23" s="123"/>
      <c r="H23" s="117"/>
      <c r="I23" s="118"/>
    </row>
    <row r="24" spans="1:9">
      <c r="A24" s="123"/>
      <c r="B24" s="123"/>
      <c r="C24" s="123" t="s">
        <v>238</v>
      </c>
      <c r="D24" s="123"/>
      <c r="E24" s="123"/>
      <c r="F24" s="123"/>
      <c r="G24" s="123"/>
      <c r="H24" s="117"/>
      <c r="I24" s="118"/>
    </row>
    <row r="25" spans="1:9">
      <c r="A25" s="123"/>
      <c r="B25" s="123"/>
      <c r="C25" s="123" t="s">
        <v>239</v>
      </c>
      <c r="D25" s="123"/>
      <c r="E25" s="123"/>
      <c r="F25" s="123"/>
      <c r="G25" s="123"/>
      <c r="H25" s="117"/>
      <c r="I25" s="118"/>
    </row>
    <row r="26" spans="1:9">
      <c r="A26" s="123"/>
      <c r="B26" s="123"/>
      <c r="C26" s="123" t="s">
        <v>240</v>
      </c>
      <c r="D26" s="123"/>
      <c r="E26" s="123"/>
      <c r="F26" s="123"/>
      <c r="G26" s="123"/>
      <c r="H26" s="117"/>
      <c r="I26" s="118"/>
    </row>
    <row r="27" spans="1:9">
      <c r="A27" s="123"/>
      <c r="B27" s="123"/>
      <c r="C27" s="123" t="s">
        <v>241</v>
      </c>
      <c r="D27" s="123"/>
      <c r="E27" s="123"/>
      <c r="F27" s="123"/>
      <c r="G27" s="123"/>
      <c r="H27" s="117"/>
      <c r="I27" s="118"/>
    </row>
    <row r="28" spans="1:9">
      <c r="A28" s="123"/>
      <c r="B28" s="123"/>
      <c r="C28" s="123"/>
      <c r="D28" s="123"/>
      <c r="E28" s="123"/>
      <c r="F28" s="123"/>
      <c r="G28" s="123"/>
      <c r="H28" s="117"/>
      <c r="I28" s="118"/>
    </row>
    <row r="29" spans="1:9">
      <c r="A29" s="123"/>
      <c r="B29" s="123"/>
      <c r="C29" s="123"/>
      <c r="D29" s="123"/>
      <c r="E29" s="123"/>
      <c r="F29" s="123"/>
      <c r="G29" s="123"/>
      <c r="H29" s="117"/>
      <c r="I29" s="118"/>
    </row>
    <row r="30" spans="1:9">
      <c r="A30" s="123"/>
      <c r="B30" s="123"/>
      <c r="C30" s="123"/>
      <c r="D30" s="123"/>
      <c r="E30" s="123"/>
      <c r="F30" s="123"/>
      <c r="G30" s="123"/>
      <c r="H30" s="117"/>
      <c r="I30" s="118"/>
    </row>
    <row r="31" spans="1:9" ht="17.25">
      <c r="A31" s="125"/>
      <c r="B31" s="125"/>
      <c r="C31" s="125"/>
      <c r="D31" s="125"/>
      <c r="E31" s="125"/>
      <c r="F31" s="125"/>
      <c r="G31" s="117"/>
      <c r="H31" s="117"/>
      <c r="I31" s="118"/>
    </row>
    <row r="32" spans="1:9" ht="15">
      <c r="A32" s="120" t="s">
        <v>242</v>
      </c>
      <c r="B32" s="117"/>
      <c r="C32" s="545" t="s">
        <v>249</v>
      </c>
      <c r="D32" s="545"/>
      <c r="E32" s="545"/>
      <c r="F32" s="536" t="s">
        <v>244</v>
      </c>
      <c r="G32" s="536"/>
      <c r="H32" s="536"/>
      <c r="I32" s="126"/>
    </row>
  </sheetData>
  <mergeCells count="19">
    <mergeCell ref="D8:E8"/>
    <mergeCell ref="F8:H8"/>
    <mergeCell ref="A1:I1"/>
    <mergeCell ref="F3:I3"/>
    <mergeCell ref="A5:B5"/>
    <mergeCell ref="D7:E7"/>
    <mergeCell ref="F7:I7"/>
    <mergeCell ref="D9:E9"/>
    <mergeCell ref="F9:I9"/>
    <mergeCell ref="A14:I14"/>
    <mergeCell ref="A16:H16"/>
    <mergeCell ref="C19:D19"/>
    <mergeCell ref="E19:I19"/>
    <mergeCell ref="C20:D20"/>
    <mergeCell ref="E20:I20"/>
    <mergeCell ref="C21:D21"/>
    <mergeCell ref="E21:I21"/>
    <mergeCell ref="C32:E32"/>
    <mergeCell ref="F32:H32"/>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showGridLines="0" topLeftCell="A4" workbookViewId="0">
      <selection activeCell="Z22" sqref="Z22"/>
    </sheetView>
  </sheetViews>
  <sheetFormatPr defaultRowHeight="14.25"/>
  <cols>
    <col min="1" max="1" width="1.25" customWidth="1"/>
    <col min="2" max="31" width="2.5" customWidth="1"/>
  </cols>
  <sheetData>
    <row r="1" spans="1:34">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21">
      <c r="A8" s="15"/>
      <c r="B8" s="549" t="s">
        <v>101</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15"/>
      <c r="AG8" s="12"/>
      <c r="AH8" s="12"/>
    </row>
    <row r="9" spans="1:34">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1:34">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c r="A12" s="14"/>
      <c r="B12" s="14"/>
      <c r="C12" s="14"/>
      <c r="D12" s="14"/>
      <c r="E12" s="14"/>
      <c r="F12" s="14"/>
      <c r="G12" s="14"/>
      <c r="H12" s="550"/>
      <c r="I12" s="551"/>
      <c r="J12" s="551"/>
      <c r="K12" s="551"/>
      <c r="L12" s="551"/>
      <c r="M12" s="551"/>
      <c r="N12" s="552"/>
      <c r="O12" s="14"/>
      <c r="P12" s="14"/>
      <c r="Q12" s="14"/>
      <c r="R12" s="14"/>
      <c r="S12" s="14"/>
      <c r="T12" s="14"/>
      <c r="U12" s="550"/>
      <c r="V12" s="551"/>
      <c r="W12" s="551"/>
      <c r="X12" s="551"/>
      <c r="Y12" s="551"/>
      <c r="Z12" s="551"/>
      <c r="AA12" s="552"/>
      <c r="AB12" s="14"/>
      <c r="AC12" s="14"/>
      <c r="AD12" s="14"/>
      <c r="AE12" s="14"/>
      <c r="AF12" s="14"/>
      <c r="AG12" s="14"/>
      <c r="AH12" s="14"/>
    </row>
    <row r="13" spans="1:34">
      <c r="A13" s="14"/>
      <c r="B13" s="14"/>
      <c r="C13" s="14"/>
      <c r="D13" s="14"/>
      <c r="E13" s="14"/>
      <c r="F13" s="14"/>
      <c r="G13" s="14"/>
      <c r="H13" s="553"/>
      <c r="I13" s="554"/>
      <c r="J13" s="554"/>
      <c r="K13" s="554"/>
      <c r="L13" s="554"/>
      <c r="M13" s="554"/>
      <c r="N13" s="555"/>
      <c r="O13" s="14"/>
      <c r="P13" s="14"/>
      <c r="Q13" s="14"/>
      <c r="R13" s="14"/>
      <c r="S13" s="14"/>
      <c r="T13" s="14"/>
      <c r="U13" s="553"/>
      <c r="V13" s="554"/>
      <c r="W13" s="554"/>
      <c r="X13" s="554"/>
      <c r="Y13" s="554"/>
      <c r="Z13" s="554"/>
      <c r="AA13" s="555"/>
      <c r="AB13" s="14"/>
      <c r="AC13" s="14"/>
      <c r="AD13" s="14"/>
      <c r="AE13" s="14"/>
      <c r="AF13" s="14"/>
      <c r="AG13" s="14"/>
      <c r="AH13" s="14"/>
    </row>
    <row r="14" spans="1:34">
      <c r="A14" s="14"/>
      <c r="B14" s="14"/>
      <c r="C14" s="14"/>
      <c r="D14" s="14"/>
      <c r="E14" s="14"/>
      <c r="F14" s="14"/>
      <c r="G14" s="14"/>
      <c r="H14" s="553"/>
      <c r="I14" s="554"/>
      <c r="J14" s="554"/>
      <c r="K14" s="554"/>
      <c r="L14" s="554"/>
      <c r="M14" s="554"/>
      <c r="N14" s="555"/>
      <c r="O14" s="14"/>
      <c r="P14" s="14"/>
      <c r="Q14" s="14"/>
      <c r="R14" s="14"/>
      <c r="S14" s="14"/>
      <c r="T14" s="14"/>
      <c r="U14" s="553"/>
      <c r="V14" s="554"/>
      <c r="W14" s="554"/>
      <c r="X14" s="554"/>
      <c r="Y14" s="554"/>
      <c r="Z14" s="554"/>
      <c r="AA14" s="555"/>
      <c r="AB14" s="14"/>
      <c r="AC14" s="14"/>
      <c r="AD14" s="14"/>
      <c r="AE14" s="14"/>
      <c r="AF14" s="14"/>
      <c r="AG14" s="14"/>
      <c r="AH14" s="14"/>
    </row>
    <row r="15" spans="1:34" ht="17.25">
      <c r="A15" s="14"/>
      <c r="B15" s="14"/>
      <c r="C15" s="14"/>
      <c r="D15" s="14"/>
      <c r="E15" s="14"/>
      <c r="F15" s="14"/>
      <c r="G15" s="18" t="s">
        <v>104</v>
      </c>
      <c r="H15" s="553"/>
      <c r="I15" s="554"/>
      <c r="J15" s="554"/>
      <c r="K15" s="554"/>
      <c r="L15" s="554"/>
      <c r="M15" s="554"/>
      <c r="N15" s="555"/>
      <c r="O15" s="14"/>
      <c r="P15" s="14"/>
      <c r="Q15" s="14"/>
      <c r="R15" s="14"/>
      <c r="S15" s="14"/>
      <c r="T15" s="18" t="s">
        <v>103</v>
      </c>
      <c r="U15" s="553"/>
      <c r="V15" s="554"/>
      <c r="W15" s="554"/>
      <c r="X15" s="554"/>
      <c r="Y15" s="554"/>
      <c r="Z15" s="554"/>
      <c r="AA15" s="555"/>
      <c r="AB15" s="14"/>
      <c r="AC15" s="14"/>
      <c r="AD15" s="14"/>
      <c r="AE15" s="14"/>
      <c r="AF15" s="14"/>
      <c r="AG15" s="14"/>
      <c r="AH15" s="14"/>
    </row>
    <row r="16" spans="1:34">
      <c r="A16" s="14"/>
      <c r="B16" s="14"/>
      <c r="C16" s="14"/>
      <c r="D16" s="14"/>
      <c r="E16" s="14"/>
      <c r="F16" s="14"/>
      <c r="G16" s="14"/>
      <c r="H16" s="553"/>
      <c r="I16" s="554"/>
      <c r="J16" s="554"/>
      <c r="K16" s="554"/>
      <c r="L16" s="554"/>
      <c r="M16" s="554"/>
      <c r="N16" s="555"/>
      <c r="O16" s="14"/>
      <c r="P16" s="14"/>
      <c r="Q16" s="14"/>
      <c r="R16" s="14"/>
      <c r="S16" s="14"/>
      <c r="T16" s="14"/>
      <c r="U16" s="553"/>
      <c r="V16" s="554"/>
      <c r="W16" s="554"/>
      <c r="X16" s="554"/>
      <c r="Y16" s="554"/>
      <c r="Z16" s="554"/>
      <c r="AA16" s="555"/>
      <c r="AB16" s="14"/>
      <c r="AC16" s="14"/>
      <c r="AD16" s="14"/>
      <c r="AE16" s="14"/>
      <c r="AF16" s="14"/>
      <c r="AG16" s="14"/>
      <c r="AH16" s="14"/>
    </row>
    <row r="17" spans="1:34">
      <c r="A17" s="14"/>
      <c r="B17" s="14"/>
      <c r="C17" s="14"/>
      <c r="D17" s="14"/>
      <c r="E17" s="14"/>
      <c r="F17" s="14"/>
      <c r="G17" s="14"/>
      <c r="H17" s="553"/>
      <c r="I17" s="554"/>
      <c r="J17" s="554"/>
      <c r="K17" s="554"/>
      <c r="L17" s="554"/>
      <c r="M17" s="554"/>
      <c r="N17" s="555"/>
      <c r="O17" s="14"/>
      <c r="P17" s="14"/>
      <c r="Q17" s="14"/>
      <c r="R17" s="14"/>
      <c r="S17" s="14"/>
      <c r="T17" s="14"/>
      <c r="U17" s="553"/>
      <c r="V17" s="554"/>
      <c r="W17" s="554"/>
      <c r="X17" s="554"/>
      <c r="Y17" s="554"/>
      <c r="Z17" s="554"/>
      <c r="AA17" s="555"/>
      <c r="AB17" s="14"/>
      <c r="AC17" s="14"/>
      <c r="AD17" s="14"/>
      <c r="AE17" s="14"/>
      <c r="AF17" s="14"/>
      <c r="AG17" s="14"/>
      <c r="AH17" s="14"/>
    </row>
    <row r="18" spans="1:34">
      <c r="A18" s="14"/>
      <c r="B18" s="14"/>
      <c r="C18" s="14"/>
      <c r="D18" s="14"/>
      <c r="E18" s="14"/>
      <c r="F18" s="14"/>
      <c r="G18" s="14"/>
      <c r="H18" s="556"/>
      <c r="I18" s="557"/>
      <c r="J18" s="557"/>
      <c r="K18" s="557"/>
      <c r="L18" s="557"/>
      <c r="M18" s="557"/>
      <c r="N18" s="558"/>
      <c r="O18" s="14"/>
      <c r="P18" s="14"/>
      <c r="Q18" s="14"/>
      <c r="R18" s="14"/>
      <c r="S18" s="14"/>
      <c r="T18" s="14"/>
      <c r="U18" s="556"/>
      <c r="V18" s="557"/>
      <c r="W18" s="557"/>
      <c r="X18" s="557"/>
      <c r="Y18" s="557"/>
      <c r="Z18" s="557"/>
      <c r="AA18" s="558"/>
      <c r="AB18" s="14"/>
      <c r="AC18" s="14"/>
      <c r="AD18" s="14"/>
      <c r="AE18" s="14"/>
      <c r="AF18" s="14"/>
      <c r="AG18" s="14"/>
      <c r="AH18" s="14"/>
    </row>
    <row r="19" spans="1:34">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c r="A25" s="14"/>
      <c r="B25" s="14"/>
      <c r="C25" s="14"/>
      <c r="D25" s="41" t="s">
        <v>250</v>
      </c>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c r="A26" s="14"/>
      <c r="B26" s="14"/>
      <c r="C26" s="14"/>
      <c r="D26" s="41"/>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1:34">
      <c r="A27" s="14"/>
      <c r="B27" s="14"/>
      <c r="C27" s="14"/>
      <c r="D27" s="14" t="s">
        <v>251</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row>
    <row r="31" spans="1:34">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1:34">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c r="A34" s="14"/>
      <c r="B34" s="14"/>
      <c r="C34" s="14"/>
      <c r="D34" s="14"/>
      <c r="E34" s="336" t="s">
        <v>252</v>
      </c>
      <c r="F34" s="522"/>
      <c r="G34" s="522"/>
      <c r="H34" s="522"/>
      <c r="I34" s="522"/>
      <c r="J34" s="522"/>
      <c r="K34" s="522"/>
      <c r="L34" s="522"/>
      <c r="M34" s="522"/>
      <c r="N34" s="522"/>
      <c r="O34" s="522"/>
      <c r="P34" s="522"/>
      <c r="Q34" s="522"/>
      <c r="R34" s="14"/>
      <c r="S34" s="14"/>
      <c r="T34" s="14"/>
      <c r="U34" s="14"/>
      <c r="V34" s="14"/>
      <c r="W34" s="14"/>
      <c r="X34" s="14"/>
      <c r="Y34" s="14"/>
      <c r="Z34" s="14"/>
      <c r="AA34" s="14"/>
      <c r="AB34" s="14"/>
      <c r="AC34" s="14"/>
      <c r="AD34" s="14"/>
      <c r="AE34" s="14"/>
      <c r="AF34" s="14"/>
      <c r="AG34" s="14"/>
      <c r="AH34" s="14"/>
    </row>
    <row r="35" spans="1:34">
      <c r="A35" s="14"/>
      <c r="B35" s="14"/>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c r="A36" s="14"/>
      <c r="B36" s="14"/>
      <c r="C36" s="14"/>
      <c r="D36" s="14"/>
      <c r="E36" s="14"/>
      <c r="F36" s="14"/>
      <c r="G36" s="12" t="s">
        <v>253</v>
      </c>
      <c r="H36" s="14"/>
      <c r="I36" s="14"/>
      <c r="J36" s="14"/>
      <c r="K36" s="14"/>
      <c r="L36" s="14"/>
      <c r="M36" s="559"/>
      <c r="N36" s="559"/>
      <c r="O36" s="559"/>
      <c r="P36" s="559"/>
      <c r="Q36" s="559"/>
      <c r="R36" s="559"/>
      <c r="S36" s="559"/>
      <c r="T36" s="559"/>
      <c r="U36" s="559"/>
      <c r="V36" s="559"/>
      <c r="W36" s="559"/>
      <c r="X36" s="559"/>
      <c r="Y36" s="559"/>
      <c r="Z36" s="559"/>
      <c r="AA36" s="559"/>
      <c r="AB36" s="14"/>
      <c r="AC36" s="14"/>
      <c r="AD36" s="14"/>
      <c r="AE36" s="14"/>
      <c r="AF36" s="14"/>
      <c r="AG36" s="14"/>
      <c r="AH36" s="14"/>
    </row>
    <row r="37" spans="1:34">
      <c r="A37" s="14"/>
      <c r="B37" s="14"/>
      <c r="C37" s="14"/>
      <c r="D37" s="14"/>
      <c r="E37" s="14"/>
      <c r="F37" s="14"/>
      <c r="G37" s="12"/>
      <c r="H37" s="14"/>
      <c r="I37" s="14"/>
      <c r="J37" s="14"/>
      <c r="K37" s="14"/>
      <c r="L37" s="14"/>
      <c r="M37" s="20"/>
      <c r="N37" s="20"/>
      <c r="O37" s="20"/>
      <c r="P37" s="20"/>
      <c r="Q37" s="20"/>
      <c r="R37" s="20"/>
      <c r="S37" s="20"/>
      <c r="T37" s="20"/>
      <c r="U37" s="20"/>
      <c r="V37" s="20"/>
      <c r="W37" s="20"/>
      <c r="X37" s="20"/>
      <c r="Y37" s="20"/>
      <c r="Z37" s="14"/>
      <c r="AA37" s="14"/>
      <c r="AB37" s="14"/>
      <c r="AC37" s="14"/>
      <c r="AD37" s="14"/>
      <c r="AE37" s="14"/>
      <c r="AF37" s="14"/>
      <c r="AG37" s="14"/>
      <c r="AH37" s="14"/>
    </row>
    <row r="38" spans="1:34">
      <c r="A38" s="14"/>
      <c r="B38" s="14"/>
      <c r="C38" s="14"/>
      <c r="D38" s="14"/>
      <c r="E38" s="14"/>
      <c r="F38" s="14"/>
      <c r="G38" s="12" t="s">
        <v>254</v>
      </c>
      <c r="H38" s="14"/>
      <c r="I38" s="14"/>
      <c r="J38" s="14"/>
      <c r="K38" s="14"/>
      <c r="L38" s="14"/>
      <c r="M38" s="559"/>
      <c r="N38" s="559"/>
      <c r="O38" s="559"/>
      <c r="P38" s="559"/>
      <c r="Q38" s="559"/>
      <c r="R38" s="559"/>
      <c r="S38" s="559"/>
      <c r="T38" s="559"/>
      <c r="U38" s="559"/>
      <c r="V38" s="559"/>
      <c r="W38" s="559"/>
      <c r="X38" s="559"/>
      <c r="Y38" s="559"/>
      <c r="Z38" s="559"/>
      <c r="AA38" s="559"/>
      <c r="AB38" s="14"/>
      <c r="AC38" s="14"/>
      <c r="AD38" s="14"/>
      <c r="AE38" s="14"/>
      <c r="AF38" s="14"/>
      <c r="AG38" s="14"/>
      <c r="AH38" s="14"/>
    </row>
    <row r="39" spans="1:34">
      <c r="A39" s="14"/>
      <c r="B39" s="14"/>
      <c r="C39" s="14"/>
      <c r="D39" s="14"/>
      <c r="E39" s="14"/>
      <c r="F39" s="14"/>
      <c r="G39" s="12"/>
      <c r="H39" s="14"/>
      <c r="I39" s="14"/>
      <c r="J39" s="14"/>
      <c r="K39" s="14"/>
      <c r="L39" s="14"/>
      <c r="M39" s="20"/>
      <c r="N39" s="20"/>
      <c r="O39" s="20"/>
      <c r="P39" s="20"/>
      <c r="Q39" s="20"/>
      <c r="R39" s="20"/>
      <c r="S39" s="20"/>
      <c r="T39" s="20"/>
      <c r="U39" s="20"/>
      <c r="V39" s="20"/>
      <c r="W39" s="20"/>
      <c r="X39" s="20"/>
      <c r="Y39" s="20"/>
      <c r="Z39" s="14"/>
      <c r="AA39" s="14"/>
      <c r="AB39" s="14"/>
      <c r="AC39" s="14"/>
      <c r="AD39" s="14"/>
      <c r="AE39" s="14"/>
      <c r="AF39" s="14"/>
      <c r="AG39" s="14"/>
      <c r="AH39" s="14"/>
    </row>
    <row r="40" spans="1:34">
      <c r="A40" s="14"/>
      <c r="B40" s="14"/>
      <c r="C40" s="14"/>
      <c r="D40" s="14"/>
      <c r="E40" s="14"/>
      <c r="F40" s="14"/>
      <c r="G40" s="19" t="s">
        <v>255</v>
      </c>
      <c r="H40" s="16"/>
      <c r="I40" s="16"/>
      <c r="J40" s="16"/>
      <c r="K40" s="16"/>
      <c r="L40" s="16"/>
      <c r="M40" s="548"/>
      <c r="N40" s="548"/>
      <c r="O40" s="548"/>
      <c r="P40" s="548"/>
      <c r="Q40" s="548"/>
      <c r="R40" s="548"/>
      <c r="S40" s="548"/>
      <c r="T40" s="548"/>
      <c r="U40" s="548"/>
      <c r="V40" s="548"/>
      <c r="W40" s="548"/>
      <c r="X40" s="548"/>
      <c r="Y40" s="548"/>
      <c r="Z40" s="17" t="s">
        <v>102</v>
      </c>
      <c r="AA40" s="16"/>
      <c r="AB40" s="14"/>
      <c r="AC40" s="14"/>
      <c r="AD40" s="14"/>
      <c r="AE40" s="14"/>
      <c r="AF40" s="14"/>
      <c r="AG40" s="14"/>
      <c r="AH40" s="14"/>
    </row>
    <row r="41" spans="1:34">
      <c r="A41" s="14"/>
      <c r="B41" s="14"/>
      <c r="C41" s="14"/>
      <c r="D41" s="14"/>
      <c r="E41" s="14"/>
      <c r="F41" s="14"/>
      <c r="G41" s="12"/>
      <c r="H41" s="14"/>
      <c r="I41" s="14"/>
      <c r="J41" s="14"/>
      <c r="K41" s="14"/>
      <c r="L41" s="14"/>
      <c r="M41" s="20"/>
      <c r="N41" s="20"/>
      <c r="O41" s="20"/>
      <c r="P41" s="20"/>
      <c r="Q41" s="20"/>
      <c r="R41" s="20"/>
      <c r="S41" s="20"/>
      <c r="T41" s="20"/>
      <c r="U41" s="20"/>
      <c r="V41" s="20"/>
      <c r="W41" s="20"/>
      <c r="X41" s="20"/>
      <c r="Y41" s="20"/>
      <c r="Z41" s="40"/>
      <c r="AA41" s="14"/>
      <c r="AB41" s="14"/>
      <c r="AC41" s="14"/>
      <c r="AD41" s="14"/>
      <c r="AE41" s="14"/>
      <c r="AF41" s="14"/>
      <c r="AG41" s="14"/>
      <c r="AH41" s="14"/>
    </row>
    <row r="42" spans="1:34">
      <c r="A42" s="14"/>
      <c r="B42" s="14"/>
      <c r="C42" s="14"/>
      <c r="D42" s="14"/>
      <c r="E42" s="14"/>
      <c r="F42" s="14"/>
      <c r="G42" s="12"/>
      <c r="H42" s="14"/>
      <c r="I42" s="14"/>
      <c r="J42" s="14"/>
      <c r="K42" s="14"/>
      <c r="L42" s="14"/>
      <c r="M42" s="20"/>
      <c r="N42" s="20"/>
      <c r="O42" s="20"/>
      <c r="P42" s="20"/>
      <c r="Q42" s="20"/>
      <c r="R42" s="20"/>
      <c r="S42" s="20"/>
      <c r="T42" s="20"/>
      <c r="U42" s="20"/>
      <c r="V42" s="20"/>
      <c r="W42" s="20"/>
      <c r="X42" s="20"/>
      <c r="Y42" s="20"/>
      <c r="Z42" s="40"/>
      <c r="AA42" s="14"/>
      <c r="AB42" s="14"/>
      <c r="AC42" s="14"/>
      <c r="AD42" s="14"/>
      <c r="AE42" s="14"/>
      <c r="AF42" s="14"/>
      <c r="AG42" s="14"/>
      <c r="AH42" s="14"/>
    </row>
    <row r="43" spans="1:34">
      <c r="A43" s="14"/>
      <c r="B43" s="14"/>
      <c r="C43" s="14"/>
      <c r="D43" s="14"/>
      <c r="E43" s="14"/>
      <c r="F43" s="14"/>
      <c r="G43" s="12"/>
      <c r="H43" s="14"/>
      <c r="I43" s="14"/>
      <c r="J43" s="14"/>
      <c r="K43" s="14"/>
      <c r="L43" s="14"/>
      <c r="M43" s="20"/>
      <c r="N43" s="20"/>
      <c r="O43" s="20"/>
      <c r="P43" s="20"/>
      <c r="Q43" s="20"/>
      <c r="R43" s="20"/>
      <c r="S43" s="20"/>
      <c r="T43" s="20"/>
      <c r="U43" s="20"/>
      <c r="V43" s="20"/>
      <c r="W43" s="20"/>
      <c r="X43" s="20"/>
      <c r="Y43" s="20"/>
      <c r="Z43" s="40"/>
      <c r="AA43" s="14"/>
      <c r="AB43" s="14"/>
      <c r="AC43" s="14"/>
      <c r="AD43" s="14"/>
      <c r="AE43" s="14"/>
      <c r="AF43" s="14"/>
      <c r="AG43" s="14"/>
      <c r="AH43" s="14"/>
    </row>
    <row r="44" spans="1:34">
      <c r="A44" s="14"/>
      <c r="B44" s="14"/>
      <c r="C44" s="14"/>
      <c r="D44" s="14"/>
      <c r="E44" s="14"/>
      <c r="F44" s="14"/>
      <c r="G44" s="12"/>
      <c r="H44" s="14"/>
      <c r="I44" s="14"/>
      <c r="J44" s="14"/>
      <c r="K44" s="14"/>
      <c r="L44" s="14"/>
      <c r="M44" s="20"/>
      <c r="N44" s="20"/>
      <c r="O44" s="20"/>
      <c r="P44" s="20"/>
      <c r="Q44" s="20"/>
      <c r="R44" s="20"/>
      <c r="S44" s="20"/>
      <c r="T44" s="20"/>
      <c r="U44" s="20"/>
      <c r="V44" s="20"/>
      <c r="W44" s="20"/>
      <c r="X44" s="20"/>
      <c r="Y44" s="20"/>
      <c r="Z44" s="40"/>
      <c r="AA44" s="14"/>
      <c r="AB44" s="14"/>
      <c r="AC44" s="14"/>
      <c r="AD44" s="14"/>
      <c r="AE44" s="14"/>
      <c r="AF44" s="14"/>
      <c r="AG44" s="14"/>
      <c r="AH44" s="14"/>
    </row>
    <row r="45" spans="1:34">
      <c r="A45" s="14"/>
      <c r="B45" s="14"/>
      <c r="C45" s="14"/>
      <c r="D45" s="14"/>
      <c r="E45" s="14"/>
      <c r="F45" s="14"/>
      <c r="G45" s="12"/>
      <c r="H45" s="14"/>
      <c r="I45" s="14"/>
      <c r="J45" s="14"/>
      <c r="K45" s="14"/>
      <c r="L45" s="14"/>
      <c r="M45" s="39"/>
      <c r="N45" s="39"/>
      <c r="O45" s="39"/>
      <c r="P45" s="39"/>
      <c r="Q45" s="39"/>
      <c r="R45" s="39"/>
      <c r="S45" s="39"/>
      <c r="T45" s="39"/>
      <c r="U45" s="39"/>
      <c r="V45" s="39"/>
      <c r="W45" s="39"/>
      <c r="X45" s="39"/>
      <c r="Y45" s="39"/>
      <c r="Z45" s="40"/>
      <c r="AA45" s="14"/>
      <c r="AB45" s="14"/>
      <c r="AC45" s="14"/>
      <c r="AD45" s="14"/>
      <c r="AE45" s="14"/>
      <c r="AF45" s="14"/>
      <c r="AG45" s="14"/>
      <c r="AH45" s="14"/>
    </row>
    <row r="46" spans="1:34">
      <c r="A46" s="14"/>
      <c r="B46" s="14"/>
      <c r="C46" s="78" t="s">
        <v>256</v>
      </c>
      <c r="D46" s="14"/>
      <c r="E46" s="14"/>
      <c r="F46" s="14"/>
      <c r="G46" s="12"/>
      <c r="H46" s="14"/>
      <c r="I46" s="14"/>
      <c r="J46" s="14"/>
      <c r="K46" s="14"/>
      <c r="L46" s="14"/>
      <c r="M46" s="39"/>
      <c r="N46" s="39"/>
      <c r="O46" s="39"/>
      <c r="P46" s="39"/>
      <c r="Q46" s="39"/>
      <c r="R46" s="39"/>
      <c r="S46" s="39"/>
      <c r="T46" s="39"/>
      <c r="U46" s="39"/>
      <c r="V46" s="39"/>
      <c r="W46" s="39"/>
      <c r="X46" s="39"/>
      <c r="Y46" s="39"/>
      <c r="Z46" s="40"/>
      <c r="AA46" s="14"/>
      <c r="AB46" s="14"/>
      <c r="AC46" s="14"/>
      <c r="AD46" s="14"/>
      <c r="AE46" s="14"/>
      <c r="AF46" s="14"/>
      <c r="AG46" s="14"/>
      <c r="AH46" s="14"/>
    </row>
    <row r="47" spans="1:34">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sheetData>
  <mergeCells count="7">
    <mergeCell ref="M40:Y40"/>
    <mergeCell ref="B8:AE8"/>
    <mergeCell ref="H12:N18"/>
    <mergeCell ref="U12:AA18"/>
    <mergeCell ref="E34:Q34"/>
    <mergeCell ref="M36:AA36"/>
    <mergeCell ref="M38:AA3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1申請書</vt:lpstr>
      <vt:lpstr>1申請書【例】</vt:lpstr>
      <vt:lpstr>４営業所一覧表</vt:lpstr>
      <vt:lpstr>４営業所一覧表【例】</vt:lpstr>
      <vt:lpstr>８総括表</vt:lpstr>
      <vt:lpstr>８総括表【例】</vt:lpstr>
      <vt:lpstr>９委任状</vt:lpstr>
      <vt:lpstr>９委任状【例】</vt:lpstr>
      <vt:lpstr>１１使用印鑑届</vt:lpstr>
      <vt:lpstr>１１使用印鑑届【例】</vt:lpstr>
      <vt:lpstr>１２暴力団排除誓約書</vt:lpstr>
      <vt:lpstr>１２暴力団排除誓約書【例】</vt:lpstr>
      <vt:lpstr>変更届</vt:lpstr>
      <vt:lpstr>変更届【例】</vt:lpstr>
      <vt:lpstr>'1申請書'!Print_Area</vt:lpstr>
      <vt:lpstr>'４営業所一覧表'!Print_Area</vt:lpstr>
      <vt:lpstr>'４営業所一覧表【例】'!Print_Area</vt:lpstr>
      <vt:lpstr>'９委任状【例】'!Print_Area</vt:lpstr>
      <vt:lpstr>変更届!Print_Area</vt:lpstr>
      <vt:lpstr>変更届【例】!Print_Area</vt:lpstr>
    </vt:vector>
  </TitlesOfParts>
  <Company>山形県庁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建設水道課</cp:lastModifiedBy>
  <cp:lastPrinted>2018-12-06T09:21:40Z</cp:lastPrinted>
  <dcterms:created xsi:type="dcterms:W3CDTF">2008-01-11T07:38:49Z</dcterms:created>
  <dcterms:modified xsi:type="dcterms:W3CDTF">2018-12-21T06:46:29Z</dcterms:modified>
</cp:coreProperties>
</file>